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50"/>
  </bookViews>
  <sheets>
    <sheet name="Зобов'язання Гімназія №1" sheetId="2" r:id="rId1"/>
  </sheets>
  <externalReferences>
    <externalReference r:id="rId2"/>
  </externalReferences>
  <definedNames>
    <definedName name="_xlnm._FilterDatabase" localSheetId="0" hidden="1">'Зобов''язання Гімназія №1'!$C$1:$C$231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<sst xmlns="http://schemas.openxmlformats.org/spreadsheetml/2006/main" count="616" uniqueCount="308">
  <si>
    <t>Взято зобов’язань</t>
  </si>
  <si>
    <t>Оплачено за зобов’язанням</t>
  </si>
  <si>
    <t xml:space="preserve">Залишок несплачених зобов'язань </t>
  </si>
  <si>
    <t>Дата</t>
  </si>
  <si>
    <t>Номер документа</t>
  </si>
  <si>
    <t>Найменування підприємства, установи, організації та іншої юридичної особи, за якими прийнято зобов’язання</t>
  </si>
  <si>
    <t>Предмет зобов’язання (назва матеріальних цінностей, перелік послуг тощо)</t>
  </si>
  <si>
    <t>Сума, усього</t>
  </si>
  <si>
    <t>сумма</t>
  </si>
  <si>
    <t>дата</t>
  </si>
  <si>
    <t>№ 12</t>
  </si>
  <si>
    <t>ФОП Смоляк В.І.</t>
  </si>
  <si>
    <t>засіб для чищення</t>
  </si>
  <si>
    <t>№ 11</t>
  </si>
  <si>
    <t>білизна</t>
  </si>
  <si>
    <t>№ 10</t>
  </si>
  <si>
    <t>№ 64/1</t>
  </si>
  <si>
    <t>плитка</t>
  </si>
  <si>
    <t>29.01.32025</t>
  </si>
  <si>
    <t>№ 64</t>
  </si>
  <si>
    <t>клей для плитки</t>
  </si>
  <si>
    <t>№ 63</t>
  </si>
  <si>
    <t>ФОП Сенченко С.О.</t>
  </si>
  <si>
    <t>шпаклівка</t>
  </si>
  <si>
    <t>№ 65</t>
  </si>
  <si>
    <t>фарба</t>
  </si>
  <si>
    <t>№ 1356</t>
  </si>
  <si>
    <t>ТОВ "САН СТРІМ СИСТЕМ"</t>
  </si>
  <si>
    <t>дизельне паливо</t>
  </si>
  <si>
    <t>№ 11/1</t>
  </si>
  <si>
    <t>ФООП Смоляк В.І.</t>
  </si>
  <si>
    <t>мило</t>
  </si>
  <si>
    <t>№ 000003/35</t>
  </si>
  <si>
    <t>ТОВ "Комунальник"</t>
  </si>
  <si>
    <t>водопосточання</t>
  </si>
  <si>
    <t>№ 000004/35</t>
  </si>
  <si>
    <t>водоовідведення</t>
  </si>
  <si>
    <t>№ 1</t>
  </si>
  <si>
    <t xml:space="preserve">КП "Добробут" </t>
  </si>
  <si>
    <t>сміття</t>
  </si>
  <si>
    <t>відрядження</t>
  </si>
  <si>
    <t>№ Гр-РхН-000464</t>
  </si>
  <si>
    <t>ТОВ "Вилайн груп"</t>
  </si>
  <si>
    <t>папір</t>
  </si>
  <si>
    <t>№ ЕР-3454</t>
  </si>
  <si>
    <t>ТОВ "Бланідас"</t>
  </si>
  <si>
    <t>бланідас</t>
  </si>
  <si>
    <t>№ 20</t>
  </si>
  <si>
    <t>мило гоосподарське</t>
  </si>
  <si>
    <t>№ 26</t>
  </si>
  <si>
    <t>№ 17</t>
  </si>
  <si>
    <t>рушник паперовий</t>
  </si>
  <si>
    <t>№ 24</t>
  </si>
  <si>
    <t>самооріз</t>
  </si>
  <si>
    <t>№ 16</t>
  </si>
  <si>
    <t>віник</t>
  </si>
  <si>
    <t>№ 21</t>
  </si>
  <si>
    <t>пакет для сміття</t>
  </si>
  <si>
    <t>№ 18</t>
  </si>
  <si>
    <t>губки кухонні</t>
  </si>
  <si>
    <t>№ 15</t>
  </si>
  <si>
    <t>відроо</t>
  </si>
  <si>
    <t>№ 14</t>
  </si>
  <si>
    <t>чашки, тарілки</t>
  </si>
  <si>
    <t>№ 27</t>
  </si>
  <si>
    <t>щітка макловиця</t>
  </si>
  <si>
    <t>№ МБ-0000511</t>
  </si>
  <si>
    <t>ТОВ ЛТК "Мегабудтранс"</t>
  </si>
  <si>
    <t>контроль КТЗ</t>
  </si>
  <si>
    <t>№ 25</t>
  </si>
  <si>
    <t>кран букса</t>
  </si>
  <si>
    <t>№ 23</t>
  </si>
  <si>
    <t>гачок</t>
  </si>
  <si>
    <t xml:space="preserve">№ </t>
  </si>
  <si>
    <t>АТ "Укртелеком"</t>
  </si>
  <si>
    <t>послуги зв'язку</t>
  </si>
  <si>
    <t>№ 22</t>
  </si>
  <si>
    <t>цвяхи</t>
  </si>
  <si>
    <t>№ 19</t>
  </si>
  <si>
    <t>миючі засоби</t>
  </si>
  <si>
    <t>№ 103</t>
  </si>
  <si>
    <t>ФОП Внуковський О.А.</t>
  </si>
  <si>
    <t>олива</t>
  </si>
  <si>
    <t>№ 109-00069</t>
  </si>
  <si>
    <t>Управління поліції охорони в Чернігівській області</t>
  </si>
  <si>
    <t>тех. Обслугоовування пожежної автоматики</t>
  </si>
  <si>
    <t>№ 109-00070</t>
  </si>
  <si>
    <t>тех. Обслуговування пожежної автоматики</t>
  </si>
  <si>
    <t>АТ "ОБЛТЕПЛОКОМУНЕНЕРГО"</t>
  </si>
  <si>
    <t>теплова енергія</t>
  </si>
  <si>
    <t>№ 2</t>
  </si>
  <si>
    <t>ТОВ "Новгород-Тепло</t>
  </si>
  <si>
    <t>№ 000005/35</t>
  </si>
  <si>
    <t>водовідведення</t>
  </si>
  <si>
    <t>№ 4</t>
  </si>
  <si>
    <t>АТ "ЧЕРНІГІВОБЛЕНЕРГО"</t>
  </si>
  <si>
    <t>електроенергія</t>
  </si>
  <si>
    <t>реактивна</t>
  </si>
  <si>
    <t>№ 2501-1</t>
  </si>
  <si>
    <t>ТОВ "ЕНЕРА ЧЕРНІГІВ"</t>
  </si>
  <si>
    <t>відшкодування</t>
  </si>
  <si>
    <t>№ 6</t>
  </si>
  <si>
    <t>29.02.2025</t>
  </si>
  <si>
    <t>розподіл</t>
  </si>
  <si>
    <t>№ 2230508-2502-1</t>
  </si>
  <si>
    <t>№ 8</t>
  </si>
  <si>
    <t>№ Ч-12-00/0096</t>
  </si>
  <si>
    <t>Новгород-Сіверський МРВ</t>
  </si>
  <si>
    <t>лабораторні дослідження</t>
  </si>
  <si>
    <t>ПП "Новгород-Сіверське РайАгрооПромЕнерго</t>
  </si>
  <si>
    <t>тех. Ообслуговування електричних мереж</t>
  </si>
  <si>
    <t>№ 5681</t>
  </si>
  <si>
    <t>ТОВ "Газорозподільні мережі України"</t>
  </si>
  <si>
    <t>тех. Обслуговування газопроводів</t>
  </si>
  <si>
    <t>№ 000024/35</t>
  </si>
  <si>
    <t>№ 000025/35</t>
  </si>
  <si>
    <t>№ 34</t>
  </si>
  <si>
    <t>№ 1985</t>
  </si>
  <si>
    <t>ФОП Коновалов</t>
  </si>
  <si>
    <t>електроприладдя</t>
  </si>
  <si>
    <t>№ 1969</t>
  </si>
  <si>
    <t>№ 1962</t>
  </si>
  <si>
    <t>№ 1975</t>
  </si>
  <si>
    <t>№ 1981</t>
  </si>
  <si>
    <t>кабель силовой</t>
  </si>
  <si>
    <t>№ РН-0009732</t>
  </si>
  <si>
    <t>ПП "КТ Трейдінг"</t>
  </si>
  <si>
    <t>пальне</t>
  </si>
  <si>
    <t>№ 170</t>
  </si>
  <si>
    <t>граблі, мітла</t>
  </si>
  <si>
    <t>№ 37</t>
  </si>
  <si>
    <t>плівка</t>
  </si>
  <si>
    <t>№ 36</t>
  </si>
  <si>
    <t>колеса для тачки</t>
  </si>
  <si>
    <t>№ 39</t>
  </si>
  <si>
    <t>степлер</t>
  </si>
  <si>
    <t>№ 38</t>
  </si>
  <si>
    <t>шуруп для мебелі</t>
  </si>
  <si>
    <t>земельний податок</t>
  </si>
  <si>
    <t>відновлення</t>
  </si>
  <si>
    <t>№ 2500060992</t>
  </si>
  <si>
    <t>перевірка лічильника</t>
  </si>
  <si>
    <t>ПрАТ "Н-Сіверське АТП 17443"</t>
  </si>
  <si>
    <t>предрейсовий медичний огляд</t>
  </si>
  <si>
    <t>№ 2181</t>
  </si>
  <si>
    <t>світильник</t>
  </si>
  <si>
    <t>№ 2190</t>
  </si>
  <si>
    <t>провід</t>
  </si>
  <si>
    <t>№ 2170</t>
  </si>
  <si>
    <t>роозетка</t>
  </si>
  <si>
    <t>№ 1679</t>
  </si>
  <si>
    <t>№ 33</t>
  </si>
  <si>
    <t>запчастини</t>
  </si>
  <si>
    <t>№ 2195</t>
  </si>
  <si>
    <t>гофротруба</t>
  </si>
  <si>
    <t>№ 2199</t>
  </si>
  <si>
    <t>вимикач</t>
  </si>
  <si>
    <t>№ 49</t>
  </si>
  <si>
    <t>№ 2230508-2503-1</t>
  </si>
  <si>
    <t>№ 3</t>
  </si>
  <si>
    <t>№ 28/35</t>
  </si>
  <si>
    <t>№ 29/35</t>
  </si>
  <si>
    <t>№ 109-000321</t>
  </si>
  <si>
    <t>послуги охорони</t>
  </si>
  <si>
    <t>№ 109-000320</t>
  </si>
  <si>
    <t>№ 2369</t>
  </si>
  <si>
    <t>набір для обтиску дротів</t>
  </si>
  <si>
    <t>№ 221</t>
  </si>
  <si>
    <t>ФОП Ковальов О.М.</t>
  </si>
  <si>
    <t>крейда, вапно</t>
  </si>
  <si>
    <t>№ СК3-000007</t>
  </si>
  <si>
    <t>ФОП Побелян В.І.</t>
  </si>
  <si>
    <t>морозильна скриня</t>
  </si>
  <si>
    <t>№ 109-000179</t>
  </si>
  <si>
    <t>№ Ч-12-00/0146</t>
  </si>
  <si>
    <t>дослідження</t>
  </si>
  <si>
    <t>ТОВ "НЗ СОФТ"</t>
  </si>
  <si>
    <t>обслуговування програмного забезпечення "Курс"</t>
  </si>
  <si>
    <t>№ 192</t>
  </si>
  <si>
    <t>цемент</t>
  </si>
  <si>
    <t>№ П-40</t>
  </si>
  <si>
    <t xml:space="preserve">Чернігівський обласний інститут післядипломної педагогічної освіти імені К.Д.Ушинського </t>
  </si>
  <si>
    <t>інформаційні послуги</t>
  </si>
  <si>
    <t>№ СВ - 39</t>
  </si>
  <si>
    <t>свідоцтва про здобуття освіти</t>
  </si>
  <si>
    <t>№1</t>
  </si>
  <si>
    <t>№ 4/35</t>
  </si>
  <si>
    <t>№ 6/35</t>
  </si>
  <si>
    <t>№ 2230508-2504-1</t>
  </si>
  <si>
    <t>КП "Добробут"</t>
  </si>
  <si>
    <t>№ 69</t>
  </si>
  <si>
    <t>нечистоти</t>
  </si>
  <si>
    <t>ФОП Лакоза В.В.</t>
  </si>
  <si>
    <t>пиломатеріал</t>
  </si>
  <si>
    <t>№ 1873</t>
  </si>
  <si>
    <t>№ 2505-01</t>
  </si>
  <si>
    <t>№ 5</t>
  </si>
  <si>
    <t>№ 18141</t>
  </si>
  <si>
    <t>технічне обслуговування газопроводів</t>
  </si>
  <si>
    <t>№ ОМ-0000099</t>
  </si>
  <si>
    <t>ФОП Маркович О.М.</t>
  </si>
  <si>
    <t>журнали</t>
  </si>
  <si>
    <t>№ 17.04/25</t>
  </si>
  <si>
    <t>ТОВ "Новгород-сіверське Райагропроменерго"</t>
  </si>
  <si>
    <t>№ 109-000388</t>
  </si>
  <si>
    <t>технічне обслуговування пожежної автоматики</t>
  </si>
  <si>
    <t>№ 109-000389</t>
  </si>
  <si>
    <t>№ 137</t>
  </si>
  <si>
    <t>ФОП Пішко Т.А.</t>
  </si>
  <si>
    <t>пісок</t>
  </si>
  <si>
    <t>№ 2506-1</t>
  </si>
  <si>
    <t>№ 03/35</t>
  </si>
  <si>
    <t>№ 04/35</t>
  </si>
  <si>
    <t>№ 3144203</t>
  </si>
  <si>
    <t>ТОВ "Полісан"</t>
  </si>
  <si>
    <t>лак паркетний</t>
  </si>
  <si>
    <t>№ 715</t>
  </si>
  <si>
    <t>ТОВ "Чернігівський обласний комбінат"</t>
  </si>
  <si>
    <t>навчання з питань пожежної безпеки</t>
  </si>
  <si>
    <t>№ 3144214</t>
  </si>
  <si>
    <t>розчинник</t>
  </si>
  <si>
    <t>№ СВ - 395</t>
  </si>
  <si>
    <t>№ П-396</t>
  </si>
  <si>
    <t>№ 1765357</t>
  </si>
  <si>
    <t>ПАТ НАСК "ОРАНТА"</t>
  </si>
  <si>
    <t>страхування транспортних засобів</t>
  </si>
  <si>
    <t>№ МК-0019715</t>
  </si>
  <si>
    <t>ТОВ "МЕГА СЕРВІС Україна"</t>
  </si>
  <si>
    <t>№ НФ-0000052</t>
  </si>
  <si>
    <t>ФОП Небога В.В.</t>
  </si>
  <si>
    <t>вогнегасники</t>
  </si>
  <si>
    <t>№ 3144195</t>
  </si>
  <si>
    <t>емаль алкідна</t>
  </si>
  <si>
    <t>№ NF-195</t>
  </si>
  <si>
    <t>ТОВ "АКАН"</t>
  </si>
  <si>
    <t>№ 109-000449</t>
  </si>
  <si>
    <t>№ 109-000450</t>
  </si>
  <si>
    <t>№ НФ-0000054</t>
  </si>
  <si>
    <t>перезарядка вогнегасників</t>
  </si>
  <si>
    <t>№ 154</t>
  </si>
  <si>
    <t>ФОП Моісеєва М.В.</t>
  </si>
  <si>
    <t>рулонна штора</t>
  </si>
  <si>
    <t>№ 7074</t>
  </si>
  <si>
    <t>ДП "Київський обласний науково-виробничий центр стандартизації, метрології та сертифікації"</t>
  </si>
  <si>
    <t>повірка манометрів, газосигналізаторів</t>
  </si>
  <si>
    <t>№ 440</t>
  </si>
  <si>
    <t>анкер</t>
  </si>
  <si>
    <t>№ 438</t>
  </si>
  <si>
    <t>плита юсб</t>
  </si>
  <si>
    <t>№ 437</t>
  </si>
  <si>
    <t>№ 27122</t>
  </si>
  <si>
    <t>повірка коректору об'єму газу</t>
  </si>
  <si>
    <t>№ 116</t>
  </si>
  <si>
    <t>ФОП Мельник П.О.</t>
  </si>
  <si>
    <t>послуги з адміністрування програмного забезпечення 2Захист України"</t>
  </si>
  <si>
    <t>№ 27234</t>
  </si>
  <si>
    <t>повірка лічильника</t>
  </si>
  <si>
    <t>№ МБ-0002487</t>
  </si>
  <si>
    <t>послуги з технічного контролю КТЗ</t>
  </si>
  <si>
    <t>№ 25/35</t>
  </si>
  <si>
    <t>№ 7</t>
  </si>
  <si>
    <t>№ 2230508-2507-1</t>
  </si>
  <si>
    <t>№ 253</t>
  </si>
  <si>
    <t>антифріз</t>
  </si>
  <si>
    <t>№ 254</t>
  </si>
  <si>
    <t>літол</t>
  </si>
  <si>
    <t>№ 109-000516</t>
  </si>
  <si>
    <t>№ 109-000519</t>
  </si>
  <si>
    <t>№ 04026</t>
  </si>
  <si>
    <t>кабеля</t>
  </si>
  <si>
    <t>№ 2508-1</t>
  </si>
  <si>
    <t>№ 17/35</t>
  </si>
  <si>
    <t>№ 18/35</t>
  </si>
  <si>
    <t>№ 111</t>
  </si>
  <si>
    <t>№ Ч-12-00/0281</t>
  </si>
  <si>
    <t>№ Ч-12-00/0287</t>
  </si>
  <si>
    <t>№ 198</t>
  </si>
  <si>
    <t>ПП Корж</t>
  </si>
  <si>
    <t>№ 18.07/25</t>
  </si>
  <si>
    <t>технічне обслуговування електричних мереж</t>
  </si>
  <si>
    <t>№ 284</t>
  </si>
  <si>
    <t>омивач</t>
  </si>
  <si>
    <t>№ 109-000589</t>
  </si>
  <si>
    <t>№ 109-000588</t>
  </si>
  <si>
    <t>№ 21.08/25</t>
  </si>
  <si>
    <t>вимірювальні та лабараторні роботи</t>
  </si>
  <si>
    <t>№ 2500073154</t>
  </si>
  <si>
    <t>№ 25316</t>
  </si>
  <si>
    <t>№ 17-09/25</t>
  </si>
  <si>
    <t>ТОВ "Техно комфорт сервіс"</t>
  </si>
  <si>
    <t>перевірка ДВК</t>
  </si>
  <si>
    <t>№ 828</t>
  </si>
  <si>
    <t>ФОП Горлач В.В.</t>
  </si>
  <si>
    <t>навчання з електробезпеки</t>
  </si>
  <si>
    <t>№ Ч-12-00/0335</t>
  </si>
  <si>
    <t>№ 308</t>
  </si>
  <si>
    <t>герметик</t>
  </si>
  <si>
    <t>кредиторка</t>
  </si>
  <si>
    <t>КНП "Новгород-Сіверська центральна міська лікарня"</t>
  </si>
  <si>
    <t>медогляд</t>
  </si>
  <si>
    <t>№ 2/1</t>
  </si>
  <si>
    <t>№ 2230508-2509-1</t>
  </si>
  <si>
    <t>№ 9</t>
  </si>
  <si>
    <t>№ 127</t>
  </si>
  <si>
    <t>№ 162</t>
  </si>
  <si>
    <t>№ 626</t>
  </si>
  <si>
    <t>харчування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</si>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</sst>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.mm.yy;@"/>
  </numFmts>
  <fonts count="30">
    <font>
      <sz val="11"/>
      <color theme="1"/>
      <name val="Calibri"/>
      <charset val="204"/>
      <scheme val="minor"/>
    </font>
    <font>
      <sz val="10"/>
      <color indexed="8"/>
      <name val="Times New Roman"/>
      <charset val="204"/>
    </font>
    <font>
      <sz val="8"/>
      <color indexed="8"/>
      <name val="Times New Roman"/>
      <charset val="204"/>
    </font>
    <font>
      <sz val="10"/>
      <name val="Times New Roman"/>
      <charset val="204"/>
    </font>
    <font>
      <sz val="8"/>
      <color theme="1"/>
      <name val="Times New Roman"/>
      <charset val="204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0"/>
      <color rgb="FFFF0000"/>
      <name val="Times New Roman"/>
      <charset val="204"/>
    </font>
    <font>
      <b/>
      <sz val="10"/>
      <name val="Times New Roman"/>
      <charset val="204"/>
    </font>
    <font>
      <sz val="11"/>
      <color indexed="1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3" borderId="1" xfId="0" applyNumberFormat="1" applyFont="1" applyFill="1" applyBorder="1" applyAlignment="1">
      <alignment horizontal="right" vertical="center" wrapText="1"/>
    </xf>
    <xf numFmtId="58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/>
    <xf numFmtId="0" fontId="4" fillId="4" borderId="1" xfId="0" applyFont="1" applyFill="1" applyBorder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1" xfId="0" applyBorder="1"/>
    <xf numFmtId="0" fontId="0" fillId="5" borderId="1" xfId="0" applyFill="1" applyBorder="1"/>
    <xf numFmtId="178" fontId="0" fillId="3" borderId="1" xfId="0" applyNumberFormat="1" applyFill="1" applyBorder="1"/>
    <xf numFmtId="2" fontId="0" fillId="0" borderId="1" xfId="0" applyNumberFormat="1" applyBorder="1"/>
    <xf numFmtId="2" fontId="0" fillId="4" borderId="1" xfId="0" applyNumberFormat="1" applyFill="1" applyBorder="1"/>
    <xf numFmtId="2" fontId="0" fillId="3" borderId="1" xfId="0" applyNumberFormat="1" applyFill="1" applyBorder="1"/>
    <xf numFmtId="2" fontId="1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/>
    <xf numFmtId="0" fontId="4" fillId="0" borderId="1" xfId="0" applyFont="1" applyBorder="1" applyAlignment="1">
      <alignment wrapText="1"/>
    </xf>
    <xf numFmtId="58" fontId="1" fillId="0" borderId="1" xfId="0" applyNumberFormat="1" applyFont="1" applyBorder="1" applyAlignment="1">
      <alignment horizontal="center" vertical="center" wrapText="1"/>
    </xf>
    <xf numFmtId="58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right"/>
    </xf>
    <xf numFmtId="0" fontId="5" fillId="4" borderId="1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wrapText="1"/>
    </xf>
    <xf numFmtId="5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 wrapText="1"/>
    </xf>
    <xf numFmtId="2" fontId="6" fillId="3" borderId="1" xfId="0" applyNumberFormat="1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178" fontId="0" fillId="3" borderId="1" xfId="0" applyNumberFormat="1" applyFill="1" applyBorder="1" applyAlignment="1">
      <alignment wrapText="1"/>
    </xf>
    <xf numFmtId="178" fontId="0" fillId="3" borderId="1" xfId="0" applyNumberFormat="1" applyFont="1" applyFill="1" applyBorder="1"/>
    <xf numFmtId="2" fontId="0" fillId="4" borderId="1" xfId="0" applyNumberFormat="1" applyFont="1" applyFill="1" applyBorder="1"/>
    <xf numFmtId="58" fontId="2" fillId="4" borderId="2" xfId="0" applyNumberFormat="1" applyFont="1" applyFill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0" fillId="0" borderId="1" xfId="0" applyNumberFormat="1" applyFill="1" applyBorder="1"/>
    <xf numFmtId="2" fontId="0" fillId="0" borderId="0" xfId="0" applyNumberFormat="1"/>
    <xf numFmtId="0" fontId="9" fillId="0" borderId="0" xfId="0" applyFont="1"/>
    <xf numFmtId="2" fontId="9" fillId="0" borderId="0" xfId="0" applyNumberFormat="1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1086;&#1089;&#1074;&#1080;&#1090;&#1072;\Desktop\&#1050;&#1085;&#1080;&#1075;&#1072;%20&#1072;&#1089;&#1080;&#1075;&#1085;&#1091;&#1074;&#1072;&#1085;&#1100;%20&#1054;&#1089;&#1074;&#1110;&#1090;&#1072;%20&#1085;&#1072;%2001.04.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сигнування"/>
      <sheetName val="Зобов'язання0160"/>
      <sheetName val="Зобов'язання1010"/>
      <sheetName val="Зобов'язання1020"/>
      <sheetName val="Зобов'язання1090"/>
      <sheetName val="Зобов'язання1150"/>
      <sheetName val="Зобов'язання1161"/>
      <sheetName val="Зобов'язання 1162"/>
      <sheetName val="Зобов'язання3131"/>
      <sheetName val="Зобов`язання3140"/>
      <sheetName val="Зобов'язання5011"/>
      <sheetName val="Зобов'язання5031"/>
      <sheetName val="Лист1"/>
    </sheetNames>
    <sheetDataSet>
      <sheetData sheetId="0">
        <row r="12">
          <cell r="F12">
            <v>2210</v>
          </cell>
          <cell r="G12">
            <v>2240</v>
          </cell>
          <cell r="H12">
            <v>2250</v>
          </cell>
          <cell r="I12">
            <v>2272</v>
          </cell>
          <cell r="J12">
            <v>2273</v>
          </cell>
          <cell r="K12">
            <v>2274</v>
          </cell>
          <cell r="L12">
            <v>2282</v>
          </cell>
          <cell r="M12">
            <v>2800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1"/>
  <sheetViews>
    <sheetView tabSelected="1" zoomScale="130" zoomScaleNormal="130" workbookViewId="0">
      <pane ySplit="3" topLeftCell="A79" activePane="bottomLeft" state="frozen"/>
      <selection/>
      <selection pane="bottomLeft" activeCell="F160" sqref="F160:F174"/>
    </sheetView>
  </sheetViews>
  <sheetFormatPr defaultColWidth="9" defaultRowHeight="15"/>
  <cols>
    <col min="1" max="1" width="10.2857142857143" customWidth="1"/>
    <col min="2" max="2" width="10" customWidth="1"/>
    <col min="3" max="3" width="17.5714285714286" customWidth="1"/>
    <col min="4" max="5" width="12.7142857142857" customWidth="1"/>
    <col min="6" max="6" width="9.42857142857143" customWidth="1"/>
    <col min="7" max="7" width="6.14285714285714" customWidth="1"/>
    <col min="8" max="8" width="11.5714285714286" customWidth="1"/>
    <col min="9" max="9" width="9.28571428571429" customWidth="1"/>
    <col min="10" max="10" width="8.57142857142857" customWidth="1"/>
    <col min="11" max="11" width="10.1428571428571" customWidth="1"/>
    <col min="12" max="12" width="8.85714285714286" customWidth="1"/>
    <col min="13" max="13" width="9.14285714285714" customWidth="1"/>
    <col min="14" max="14" width="9.42857142857143" customWidth="1"/>
    <col min="15" max="15" width="7.57142857142857" customWidth="1"/>
    <col min="16" max="16" width="8.57142857142857" customWidth="1"/>
    <col min="17" max="17" width="7.28571428571429" customWidth="1"/>
    <col min="18" max="18" width="11.5714285714286" customWidth="1"/>
    <col min="19" max="19" width="11.2857142857143" customWidth="1"/>
    <col min="20" max="20" width="11" customWidth="1"/>
  </cols>
  <sheetData>
    <row r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2" t="s">
        <v>1</v>
      </c>
      <c r="S1" s="13"/>
      <c r="T1" s="14" t="s">
        <v>2</v>
      </c>
    </row>
    <row r="2" spans="1:20">
      <c r="A2" s="1" t="s">
        <v>3</v>
      </c>
      <c r="B2" s="1" t="s">
        <v>4</v>
      </c>
      <c r="C2" s="2" t="s">
        <v>5</v>
      </c>
      <c r="D2" s="2" t="s">
        <v>6</v>
      </c>
      <c r="E2" s="1" t="s">
        <v>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2"/>
      <c r="S2" s="13"/>
      <c r="T2" s="14"/>
    </row>
    <row r="3" ht="18.75" customHeight="1" spans="1:20">
      <c r="A3" s="1"/>
      <c r="B3" s="1"/>
      <c r="C3" s="2"/>
      <c r="D3" s="2"/>
      <c r="E3" s="1"/>
      <c r="F3" s="1">
        <f>[1]Асигнування!F12</f>
        <v>2210</v>
      </c>
      <c r="G3" s="1">
        <v>2220</v>
      </c>
      <c r="H3" s="1">
        <v>2230</v>
      </c>
      <c r="I3" s="1">
        <f>[1]Асигнування!G12</f>
        <v>2240</v>
      </c>
      <c r="J3" s="1">
        <f>[1]Асигнування!H12</f>
        <v>2250</v>
      </c>
      <c r="K3" s="1">
        <v>2271</v>
      </c>
      <c r="L3" s="1">
        <f>[1]Асигнування!I12</f>
        <v>2272</v>
      </c>
      <c r="M3" s="1">
        <f>[1]Асигнування!J12</f>
        <v>2273</v>
      </c>
      <c r="N3" s="1">
        <f>[1]Асигнування!K12</f>
        <v>2274</v>
      </c>
      <c r="O3" s="1">
        <v>2275</v>
      </c>
      <c r="P3" s="1">
        <f>[1]Асигнування!L12</f>
        <v>2282</v>
      </c>
      <c r="Q3" s="1">
        <f>[1]Асигнування!M12</f>
        <v>2800</v>
      </c>
      <c r="R3" s="12" t="s">
        <v>8</v>
      </c>
      <c r="S3" s="15" t="s">
        <v>9</v>
      </c>
      <c r="T3" s="14"/>
    </row>
    <row r="4" spans="1:20">
      <c r="A4" s="3">
        <v>1</v>
      </c>
      <c r="B4" s="3">
        <v>2</v>
      </c>
      <c r="C4" s="3">
        <v>4</v>
      </c>
      <c r="D4" s="3">
        <v>5</v>
      </c>
      <c r="E4" s="3">
        <v>6</v>
      </c>
      <c r="F4" s="3">
        <v>9</v>
      </c>
      <c r="G4" s="3">
        <v>10</v>
      </c>
      <c r="H4" s="3">
        <v>11</v>
      </c>
      <c r="I4" s="3">
        <v>12</v>
      </c>
      <c r="J4" s="3">
        <v>13</v>
      </c>
      <c r="K4" s="3">
        <v>14</v>
      </c>
      <c r="L4" s="3">
        <v>15</v>
      </c>
      <c r="M4" s="3">
        <v>16</v>
      </c>
      <c r="N4" s="3">
        <v>17</v>
      </c>
      <c r="O4" s="3">
        <v>18</v>
      </c>
      <c r="P4" s="3">
        <v>19</v>
      </c>
      <c r="Q4" s="3">
        <v>20</v>
      </c>
      <c r="R4" s="3">
        <v>29</v>
      </c>
      <c r="S4" s="16">
        <v>30</v>
      </c>
      <c r="T4" s="16">
        <v>31</v>
      </c>
    </row>
    <row r="5" ht="14.25" customHeight="1" spans="1:20">
      <c r="A5" s="4">
        <v>45685</v>
      </c>
      <c r="B5" s="2" t="s">
        <v>10</v>
      </c>
      <c r="C5" s="2" t="s">
        <v>11</v>
      </c>
      <c r="D5" s="2" t="s">
        <v>12</v>
      </c>
      <c r="E5" s="5">
        <f t="shared" ref="E5:E66" si="0">SUM(F5:Q5)</f>
        <v>1300</v>
      </c>
      <c r="F5" s="6">
        <v>1300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>
        <v>1300</v>
      </c>
      <c r="S5" s="17">
        <v>45688</v>
      </c>
      <c r="T5" s="18">
        <f t="shared" ref="T5:T66" si="1">E5-R5</f>
        <v>0</v>
      </c>
    </row>
    <row r="6" ht="13.5" customHeight="1" spans="1:20">
      <c r="A6" s="7">
        <v>45685</v>
      </c>
      <c r="B6" s="8" t="s">
        <v>13</v>
      </c>
      <c r="C6" s="8" t="s">
        <v>11</v>
      </c>
      <c r="D6" s="8" t="s">
        <v>14</v>
      </c>
      <c r="E6" s="5">
        <f t="shared" si="0"/>
        <v>220</v>
      </c>
      <c r="F6" s="9">
        <v>220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6">
        <v>220</v>
      </c>
      <c r="S6" s="17">
        <v>45688</v>
      </c>
      <c r="T6" s="19">
        <f t="shared" si="1"/>
        <v>0</v>
      </c>
    </row>
    <row r="7" ht="11.25" customHeight="1" spans="1:20">
      <c r="A7" s="4">
        <v>45685</v>
      </c>
      <c r="B7" s="2" t="s">
        <v>15</v>
      </c>
      <c r="C7" s="8" t="s">
        <v>11</v>
      </c>
      <c r="D7" s="2" t="s">
        <v>12</v>
      </c>
      <c r="E7" s="5">
        <f t="shared" si="0"/>
        <v>2770</v>
      </c>
      <c r="F7" s="9">
        <v>2770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6">
        <v>2770</v>
      </c>
      <c r="S7" s="17">
        <v>45688</v>
      </c>
      <c r="T7" s="18">
        <f t="shared" si="1"/>
        <v>0</v>
      </c>
    </row>
    <row r="8" ht="12" customHeight="1" spans="1:20">
      <c r="A8" s="4">
        <v>45686</v>
      </c>
      <c r="B8" s="2" t="s">
        <v>16</v>
      </c>
      <c r="C8" s="2" t="s">
        <v>11</v>
      </c>
      <c r="D8" s="2" t="s">
        <v>17</v>
      </c>
      <c r="E8" s="5">
        <f t="shared" si="0"/>
        <v>1140</v>
      </c>
      <c r="F8" s="9">
        <v>1140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6">
        <v>1140</v>
      </c>
      <c r="S8" s="17">
        <v>45694</v>
      </c>
      <c r="T8" s="18">
        <f t="shared" si="1"/>
        <v>0</v>
      </c>
    </row>
    <row r="9" ht="11.25" customHeight="1" spans="1:20">
      <c r="A9" s="4" t="s">
        <v>18</v>
      </c>
      <c r="B9" s="2" t="s">
        <v>19</v>
      </c>
      <c r="C9" s="2" t="s">
        <v>11</v>
      </c>
      <c r="D9" s="2" t="s">
        <v>20</v>
      </c>
      <c r="E9" s="5">
        <f t="shared" si="0"/>
        <v>210</v>
      </c>
      <c r="F9" s="9">
        <v>210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6">
        <v>210</v>
      </c>
      <c r="S9" s="17">
        <v>45694</v>
      </c>
      <c r="T9" s="18">
        <f t="shared" si="1"/>
        <v>0</v>
      </c>
    </row>
    <row r="10" ht="11.25" customHeight="1" spans="1:20">
      <c r="A10" s="4">
        <v>45686</v>
      </c>
      <c r="B10" s="2" t="s">
        <v>21</v>
      </c>
      <c r="C10" s="2" t="s">
        <v>22</v>
      </c>
      <c r="D10" s="2" t="s">
        <v>23</v>
      </c>
      <c r="E10" s="5">
        <f t="shared" si="0"/>
        <v>1445</v>
      </c>
      <c r="F10" s="9">
        <v>1445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6">
        <v>1445</v>
      </c>
      <c r="S10" s="17">
        <v>45693</v>
      </c>
      <c r="T10" s="18">
        <f t="shared" si="1"/>
        <v>0</v>
      </c>
    </row>
    <row r="11" ht="14.25" customHeight="1" spans="1:20">
      <c r="A11" s="4">
        <v>45686</v>
      </c>
      <c r="B11" s="2" t="s">
        <v>24</v>
      </c>
      <c r="C11" s="2" t="s">
        <v>22</v>
      </c>
      <c r="D11" s="2" t="s">
        <v>25</v>
      </c>
      <c r="E11" s="5">
        <f t="shared" si="0"/>
        <v>2460</v>
      </c>
      <c r="F11" s="9">
        <v>2460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6">
        <v>2460</v>
      </c>
      <c r="S11" s="17">
        <v>45693</v>
      </c>
      <c r="T11" s="18">
        <f t="shared" si="1"/>
        <v>0</v>
      </c>
    </row>
    <row r="12" ht="21" customHeight="1" spans="1:20">
      <c r="A12" s="4">
        <v>45671</v>
      </c>
      <c r="B12" s="2" t="s">
        <v>26</v>
      </c>
      <c r="C12" s="2" t="s">
        <v>27</v>
      </c>
      <c r="D12" s="2" t="s">
        <v>28</v>
      </c>
      <c r="E12" s="5">
        <f t="shared" si="0"/>
        <v>48900</v>
      </c>
      <c r="F12" s="9">
        <v>48900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6">
        <v>48900</v>
      </c>
      <c r="S12" s="17">
        <v>45680</v>
      </c>
      <c r="T12" s="18">
        <f t="shared" si="1"/>
        <v>0</v>
      </c>
    </row>
    <row r="13" customHeight="1" spans="1:20">
      <c r="A13" s="4">
        <v>45684</v>
      </c>
      <c r="B13" s="2" t="s">
        <v>29</v>
      </c>
      <c r="C13" s="2" t="s">
        <v>30</v>
      </c>
      <c r="D13" s="2" t="s">
        <v>31</v>
      </c>
      <c r="E13" s="5">
        <f t="shared" si="0"/>
        <v>860</v>
      </c>
      <c r="F13" s="9">
        <v>860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6">
        <v>860</v>
      </c>
      <c r="S13" s="17">
        <v>45686</v>
      </c>
      <c r="T13" s="18">
        <f t="shared" si="1"/>
        <v>0</v>
      </c>
    </row>
    <row r="14" ht="15.75" customHeight="1" spans="1:20">
      <c r="A14" s="4">
        <v>45679</v>
      </c>
      <c r="B14" s="2" t="s">
        <v>32</v>
      </c>
      <c r="C14" s="2" t="s">
        <v>33</v>
      </c>
      <c r="D14" s="2" t="s">
        <v>34</v>
      </c>
      <c r="E14" s="5">
        <f t="shared" si="0"/>
        <v>1753.38</v>
      </c>
      <c r="F14" s="9"/>
      <c r="G14" s="9"/>
      <c r="H14" s="9"/>
      <c r="I14" s="9"/>
      <c r="J14" s="9"/>
      <c r="K14" s="9"/>
      <c r="L14" s="9">
        <v>1753.38</v>
      </c>
      <c r="M14" s="9"/>
      <c r="N14" s="9"/>
      <c r="O14" s="9"/>
      <c r="P14" s="9"/>
      <c r="Q14" s="9"/>
      <c r="R14" s="6">
        <v>1753.38</v>
      </c>
      <c r="S14" s="17">
        <v>45681</v>
      </c>
      <c r="T14" s="18">
        <f t="shared" si="1"/>
        <v>0</v>
      </c>
    </row>
    <row r="15" ht="13.5" customHeight="1" spans="1:20">
      <c r="A15" s="7">
        <v>45679</v>
      </c>
      <c r="B15" s="8" t="s">
        <v>35</v>
      </c>
      <c r="C15" s="2" t="s">
        <v>33</v>
      </c>
      <c r="D15" s="8" t="s">
        <v>36</v>
      </c>
      <c r="E15" s="5">
        <f t="shared" si="0"/>
        <v>3999.44</v>
      </c>
      <c r="F15" s="9"/>
      <c r="G15" s="9"/>
      <c r="H15" s="9"/>
      <c r="I15" s="9"/>
      <c r="J15" s="9"/>
      <c r="K15" s="9"/>
      <c r="L15" s="9">
        <v>3999.44</v>
      </c>
      <c r="M15" s="9"/>
      <c r="N15" s="9"/>
      <c r="O15" s="9"/>
      <c r="P15" s="9"/>
      <c r="Q15" s="9"/>
      <c r="R15" s="6">
        <v>3999.44</v>
      </c>
      <c r="S15" s="17">
        <v>45681</v>
      </c>
      <c r="T15" s="18">
        <f t="shared" si="1"/>
        <v>0</v>
      </c>
    </row>
    <row r="16" customHeight="1" spans="1:20">
      <c r="A16" s="4">
        <v>45678</v>
      </c>
      <c r="B16" s="2" t="s">
        <v>37</v>
      </c>
      <c r="C16" s="2" t="s">
        <v>38</v>
      </c>
      <c r="D16" s="2" t="s">
        <v>39</v>
      </c>
      <c r="E16" s="5">
        <f t="shared" si="0"/>
        <v>754.38</v>
      </c>
      <c r="F16" s="9"/>
      <c r="G16" s="9"/>
      <c r="H16" s="9"/>
      <c r="I16" s="9"/>
      <c r="J16" s="9"/>
      <c r="K16" s="9"/>
      <c r="L16" s="9"/>
      <c r="M16" s="9"/>
      <c r="N16" s="9"/>
      <c r="O16" s="9">
        <v>754.38</v>
      </c>
      <c r="P16" s="9"/>
      <c r="Q16" s="9"/>
      <c r="R16" s="6">
        <v>754.38</v>
      </c>
      <c r="S16" s="17">
        <v>45681</v>
      </c>
      <c r="T16" s="19">
        <f t="shared" si="1"/>
        <v>0</v>
      </c>
    </row>
    <row r="17" ht="10.5" customHeight="1" spans="1:20">
      <c r="A17" s="4"/>
      <c r="B17" s="2"/>
      <c r="C17" s="2" t="s">
        <v>40</v>
      </c>
      <c r="D17" s="2"/>
      <c r="E17" s="5">
        <f t="shared" si="0"/>
        <v>5720</v>
      </c>
      <c r="F17" s="9"/>
      <c r="G17" s="9"/>
      <c r="H17" s="9"/>
      <c r="I17" s="9"/>
      <c r="J17" s="9">
        <v>5720</v>
      </c>
      <c r="K17" s="9"/>
      <c r="L17" s="9"/>
      <c r="M17" s="9"/>
      <c r="N17" s="9"/>
      <c r="O17" s="9"/>
      <c r="P17" s="9"/>
      <c r="Q17" s="9"/>
      <c r="R17" s="6">
        <v>5720</v>
      </c>
      <c r="S17" s="17"/>
      <c r="T17" s="19">
        <f t="shared" si="1"/>
        <v>0</v>
      </c>
    </row>
    <row r="18" ht="18.75" customHeight="1" spans="1:20">
      <c r="A18" s="4">
        <v>45695</v>
      </c>
      <c r="B18" s="2" t="s">
        <v>41</v>
      </c>
      <c r="C18" s="2" t="s">
        <v>42</v>
      </c>
      <c r="D18" s="2" t="s">
        <v>43</v>
      </c>
      <c r="E18" s="5">
        <f t="shared" si="0"/>
        <v>5121.9</v>
      </c>
      <c r="F18" s="9">
        <v>5121.9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6">
        <v>5121.9</v>
      </c>
      <c r="S18" s="17">
        <v>45701</v>
      </c>
      <c r="T18" s="19">
        <f t="shared" si="1"/>
        <v>0</v>
      </c>
    </row>
    <row r="19" ht="13.5" customHeight="1" spans="1:20">
      <c r="A19" s="4">
        <v>45693</v>
      </c>
      <c r="B19" s="2" t="s">
        <v>44</v>
      </c>
      <c r="C19" s="2" t="s">
        <v>45</v>
      </c>
      <c r="D19" s="2" t="s">
        <v>46</v>
      </c>
      <c r="E19" s="5">
        <f t="shared" si="0"/>
        <v>10062</v>
      </c>
      <c r="F19" s="9">
        <v>10062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6">
        <v>10062</v>
      </c>
      <c r="S19" s="17">
        <v>45700</v>
      </c>
      <c r="T19" s="18">
        <f t="shared" si="1"/>
        <v>0</v>
      </c>
    </row>
    <row r="20" ht="15.75" customHeight="1" spans="1:20">
      <c r="A20" s="4">
        <v>45698</v>
      </c>
      <c r="B20" s="2" t="s">
        <v>47</v>
      </c>
      <c r="C20" s="2" t="s">
        <v>11</v>
      </c>
      <c r="D20" s="2" t="s">
        <v>48</v>
      </c>
      <c r="E20" s="5">
        <f t="shared" si="0"/>
        <v>795</v>
      </c>
      <c r="F20" s="9">
        <v>795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6">
        <v>795</v>
      </c>
      <c r="S20" s="17">
        <v>45700</v>
      </c>
      <c r="T20" s="18">
        <f t="shared" si="1"/>
        <v>0</v>
      </c>
    </row>
    <row r="21" ht="13.5" customHeight="1" spans="1:20">
      <c r="A21" s="4">
        <v>45698</v>
      </c>
      <c r="B21" s="2" t="s">
        <v>49</v>
      </c>
      <c r="C21" s="2" t="s">
        <v>11</v>
      </c>
      <c r="D21" s="2" t="s">
        <v>25</v>
      </c>
      <c r="E21" s="5">
        <f t="shared" si="0"/>
        <v>645</v>
      </c>
      <c r="F21" s="9">
        <v>645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6">
        <v>645</v>
      </c>
      <c r="S21" s="17">
        <v>45700</v>
      </c>
      <c r="T21" s="18">
        <f t="shared" si="1"/>
        <v>0</v>
      </c>
    </row>
    <row r="22" ht="15.75" customHeight="1" spans="1:20">
      <c r="A22" s="4">
        <v>45695</v>
      </c>
      <c r="B22" s="2" t="s">
        <v>50</v>
      </c>
      <c r="C22" s="2" t="s">
        <v>11</v>
      </c>
      <c r="D22" s="2" t="s">
        <v>51</v>
      </c>
      <c r="E22" s="5">
        <f t="shared" si="0"/>
        <v>490</v>
      </c>
      <c r="F22" s="9">
        <v>490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6">
        <v>490</v>
      </c>
      <c r="S22" s="17">
        <v>45699</v>
      </c>
      <c r="T22" s="18">
        <f t="shared" si="1"/>
        <v>0</v>
      </c>
    </row>
    <row r="23" ht="13.5" customHeight="1" spans="1:20">
      <c r="A23" s="4">
        <v>45695</v>
      </c>
      <c r="B23" s="2" t="s">
        <v>52</v>
      </c>
      <c r="C23" s="2" t="s">
        <v>11</v>
      </c>
      <c r="D23" s="2" t="s">
        <v>53</v>
      </c>
      <c r="E23" s="5">
        <f t="shared" si="0"/>
        <v>624</v>
      </c>
      <c r="F23" s="9">
        <v>624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6">
        <v>624</v>
      </c>
      <c r="S23" s="17">
        <v>45699</v>
      </c>
      <c r="T23" s="18">
        <f t="shared" si="1"/>
        <v>0</v>
      </c>
    </row>
    <row r="24" ht="14.25" customHeight="1" spans="1:20">
      <c r="A24" s="4">
        <v>45695</v>
      </c>
      <c r="B24" s="2" t="s">
        <v>54</v>
      </c>
      <c r="C24" s="2" t="s">
        <v>11</v>
      </c>
      <c r="D24" s="2" t="s">
        <v>55</v>
      </c>
      <c r="E24" s="5">
        <f t="shared" si="0"/>
        <v>1000</v>
      </c>
      <c r="F24" s="9">
        <v>1000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6">
        <v>1000</v>
      </c>
      <c r="S24" s="17">
        <v>45747</v>
      </c>
      <c r="T24" s="18">
        <f t="shared" si="1"/>
        <v>0</v>
      </c>
    </row>
    <row r="25" customHeight="1" spans="1:20">
      <c r="A25" s="4">
        <v>45695</v>
      </c>
      <c r="B25" s="2" t="s">
        <v>56</v>
      </c>
      <c r="C25" s="2" t="s">
        <v>11</v>
      </c>
      <c r="D25" s="2" t="s">
        <v>57</v>
      </c>
      <c r="E25" s="5">
        <f t="shared" si="0"/>
        <v>108</v>
      </c>
      <c r="F25" s="9">
        <v>108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6">
        <v>108</v>
      </c>
      <c r="S25" s="17">
        <v>45699</v>
      </c>
      <c r="T25" s="18">
        <f t="shared" si="1"/>
        <v>0</v>
      </c>
    </row>
    <row r="26" ht="12" customHeight="1" spans="1:20">
      <c r="A26" s="4">
        <v>45695</v>
      </c>
      <c r="B26" s="2" t="s">
        <v>58</v>
      </c>
      <c r="C26" s="2" t="s">
        <v>11</v>
      </c>
      <c r="D26" s="2" t="s">
        <v>59</v>
      </c>
      <c r="E26" s="5">
        <f t="shared" si="0"/>
        <v>1440</v>
      </c>
      <c r="F26" s="9">
        <v>1440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6">
        <v>1440</v>
      </c>
      <c r="S26" s="17">
        <v>45747</v>
      </c>
      <c r="T26" s="18">
        <f t="shared" si="1"/>
        <v>0</v>
      </c>
    </row>
    <row r="27" customHeight="1" spans="1:20">
      <c r="A27" s="4">
        <v>45998</v>
      </c>
      <c r="B27" s="2" t="s">
        <v>60</v>
      </c>
      <c r="C27" s="2" t="s">
        <v>11</v>
      </c>
      <c r="D27" s="2" t="s">
        <v>61</v>
      </c>
      <c r="E27" s="5">
        <f t="shared" si="0"/>
        <v>1937</v>
      </c>
      <c r="F27" s="9">
        <v>1937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6">
        <v>1937</v>
      </c>
      <c r="S27" s="17">
        <v>45747</v>
      </c>
      <c r="T27" s="18">
        <f t="shared" si="1"/>
        <v>0</v>
      </c>
    </row>
    <row r="28" customHeight="1" spans="1:20">
      <c r="A28" s="4">
        <v>45695</v>
      </c>
      <c r="B28" s="2" t="s">
        <v>62</v>
      </c>
      <c r="C28" s="2" t="s">
        <v>11</v>
      </c>
      <c r="D28" s="2" t="s">
        <v>63</v>
      </c>
      <c r="E28" s="5">
        <f t="shared" si="0"/>
        <v>12750</v>
      </c>
      <c r="F28" s="9">
        <v>12750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6">
        <v>12750</v>
      </c>
      <c r="S28" s="17">
        <v>45747</v>
      </c>
      <c r="T28" s="18">
        <f t="shared" si="1"/>
        <v>0</v>
      </c>
    </row>
    <row r="29" ht="15.75" customHeight="1" spans="1:20">
      <c r="A29" s="4">
        <v>45695</v>
      </c>
      <c r="B29" s="2" t="s">
        <v>64</v>
      </c>
      <c r="C29" s="2" t="s">
        <v>11</v>
      </c>
      <c r="D29" s="2" t="s">
        <v>65</v>
      </c>
      <c r="E29" s="5">
        <f t="shared" si="0"/>
        <v>150</v>
      </c>
      <c r="F29" s="9">
        <v>150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6">
        <v>150</v>
      </c>
      <c r="S29" s="17">
        <v>45701</v>
      </c>
      <c r="T29" s="18">
        <f t="shared" si="1"/>
        <v>0</v>
      </c>
    </row>
    <row r="30" ht="21" customHeight="1" spans="1:20">
      <c r="A30" s="4">
        <v>45714</v>
      </c>
      <c r="B30" s="2" t="s">
        <v>66</v>
      </c>
      <c r="C30" s="2" t="s">
        <v>67</v>
      </c>
      <c r="D30" s="2" t="s">
        <v>68</v>
      </c>
      <c r="E30" s="5">
        <f t="shared" si="0"/>
        <v>1600</v>
      </c>
      <c r="F30" s="9"/>
      <c r="G30" s="9"/>
      <c r="H30" s="9"/>
      <c r="I30" s="9">
        <v>1600</v>
      </c>
      <c r="J30" s="9"/>
      <c r="K30" s="9"/>
      <c r="L30" s="9"/>
      <c r="M30" s="9"/>
      <c r="N30" s="9"/>
      <c r="O30" s="9"/>
      <c r="P30" s="9"/>
      <c r="Q30" s="9"/>
      <c r="R30" s="6">
        <v>1600</v>
      </c>
      <c r="S30" s="17">
        <v>45747</v>
      </c>
      <c r="T30" s="18">
        <f t="shared" si="1"/>
        <v>0</v>
      </c>
    </row>
    <row r="31" ht="12" customHeight="1" spans="1:20">
      <c r="A31" s="7">
        <v>45709</v>
      </c>
      <c r="B31" s="8" t="s">
        <v>69</v>
      </c>
      <c r="C31" s="8" t="s">
        <v>11</v>
      </c>
      <c r="D31" s="8" t="s">
        <v>70</v>
      </c>
      <c r="E31" s="5">
        <f t="shared" si="0"/>
        <v>195</v>
      </c>
      <c r="F31" s="9">
        <v>195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6">
        <v>195</v>
      </c>
      <c r="S31" s="17">
        <v>45721</v>
      </c>
      <c r="T31" s="18">
        <f t="shared" si="1"/>
        <v>0</v>
      </c>
    </row>
    <row r="32" ht="12" customHeight="1" spans="1:20">
      <c r="A32" s="4">
        <v>45709</v>
      </c>
      <c r="B32" s="2" t="s">
        <v>71</v>
      </c>
      <c r="C32" s="8" t="s">
        <v>11</v>
      </c>
      <c r="D32" s="2" t="s">
        <v>72</v>
      </c>
      <c r="E32" s="5">
        <f t="shared" si="0"/>
        <v>600</v>
      </c>
      <c r="F32" s="9">
        <v>600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6">
        <v>600</v>
      </c>
      <c r="S32" s="17">
        <v>45764</v>
      </c>
      <c r="T32" s="18">
        <f t="shared" si="1"/>
        <v>0</v>
      </c>
    </row>
    <row r="33" ht="10.5" customHeight="1" spans="1:20">
      <c r="A33" s="4">
        <v>45701</v>
      </c>
      <c r="B33" s="2" t="s">
        <v>73</v>
      </c>
      <c r="C33" s="2" t="s">
        <v>74</v>
      </c>
      <c r="D33" s="2" t="s">
        <v>75</v>
      </c>
      <c r="E33" s="5">
        <f t="shared" si="0"/>
        <v>5716.8</v>
      </c>
      <c r="F33" s="9"/>
      <c r="G33" s="9"/>
      <c r="H33" s="9"/>
      <c r="I33" s="9">
        <v>5716.8</v>
      </c>
      <c r="J33" s="9"/>
      <c r="K33" s="9"/>
      <c r="L33" s="9"/>
      <c r="M33" s="9"/>
      <c r="N33" s="9"/>
      <c r="O33" s="9"/>
      <c r="P33" s="9"/>
      <c r="Q33" s="9"/>
      <c r="R33" s="6">
        <v>5716.8</v>
      </c>
      <c r="S33" s="17">
        <v>45706</v>
      </c>
      <c r="T33" s="18">
        <f t="shared" si="1"/>
        <v>0</v>
      </c>
    </row>
    <row r="34" ht="11.25" customHeight="1" spans="1:20">
      <c r="A34" s="4">
        <v>45700</v>
      </c>
      <c r="B34" s="2" t="s">
        <v>76</v>
      </c>
      <c r="C34" s="2" t="s">
        <v>11</v>
      </c>
      <c r="D34" s="2" t="s">
        <v>77</v>
      </c>
      <c r="E34" s="5">
        <f t="shared" si="0"/>
        <v>124</v>
      </c>
      <c r="F34" s="9">
        <v>124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6">
        <v>124</v>
      </c>
      <c r="S34" s="17">
        <v>45706</v>
      </c>
      <c r="T34" s="18">
        <f t="shared" si="1"/>
        <v>0</v>
      </c>
    </row>
    <row r="35" customHeight="1" spans="1:20">
      <c r="A35" s="4">
        <v>45700</v>
      </c>
      <c r="B35" s="2" t="s">
        <v>78</v>
      </c>
      <c r="C35" s="2" t="s">
        <v>11</v>
      </c>
      <c r="D35" s="2" t="s">
        <v>79</v>
      </c>
      <c r="E35" s="5">
        <f t="shared" si="0"/>
        <v>4519</v>
      </c>
      <c r="F35" s="9">
        <v>4519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6">
        <v>4519</v>
      </c>
      <c r="S35" s="17">
        <v>45706</v>
      </c>
      <c r="T35" s="18">
        <f t="shared" si="1"/>
        <v>0</v>
      </c>
    </row>
    <row r="36" customHeight="1" spans="1:20">
      <c r="A36" s="4">
        <v>45706</v>
      </c>
      <c r="B36" s="2" t="s">
        <v>80</v>
      </c>
      <c r="C36" s="2" t="s">
        <v>81</v>
      </c>
      <c r="D36" s="2" t="s">
        <v>82</v>
      </c>
      <c r="E36" s="5">
        <f t="shared" si="0"/>
        <v>7140</v>
      </c>
      <c r="F36" s="9">
        <v>7140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6">
        <v>7140</v>
      </c>
      <c r="S36" s="17">
        <v>45709</v>
      </c>
      <c r="T36" s="18">
        <f t="shared" si="1"/>
        <v>0</v>
      </c>
    </row>
    <row r="37" ht="30.75" customHeight="1" spans="1:20">
      <c r="A37" s="4">
        <v>45712</v>
      </c>
      <c r="B37" s="2" t="s">
        <v>83</v>
      </c>
      <c r="C37" s="2" t="s">
        <v>84</v>
      </c>
      <c r="D37" s="2" t="s">
        <v>85</v>
      </c>
      <c r="E37" s="5">
        <f t="shared" si="0"/>
        <v>2767.99</v>
      </c>
      <c r="F37" s="9"/>
      <c r="G37" s="9"/>
      <c r="H37" s="9"/>
      <c r="I37" s="9">
        <v>2767.99</v>
      </c>
      <c r="J37" s="9"/>
      <c r="K37" s="9"/>
      <c r="L37" s="9"/>
      <c r="M37" s="9"/>
      <c r="N37" s="9"/>
      <c r="O37" s="9"/>
      <c r="P37" s="9"/>
      <c r="Q37" s="9"/>
      <c r="R37" s="6">
        <v>2767.99</v>
      </c>
      <c r="S37" s="17">
        <v>45716</v>
      </c>
      <c r="T37" s="18">
        <f t="shared" si="1"/>
        <v>0</v>
      </c>
    </row>
    <row r="38" ht="33" customHeight="1" spans="1:20">
      <c r="A38" s="4">
        <v>45712</v>
      </c>
      <c r="B38" s="2" t="s">
        <v>86</v>
      </c>
      <c r="C38" s="2" t="s">
        <v>84</v>
      </c>
      <c r="D38" s="2" t="s">
        <v>87</v>
      </c>
      <c r="E38" s="5">
        <f t="shared" si="0"/>
        <v>2767.99</v>
      </c>
      <c r="F38" s="9"/>
      <c r="G38" s="9"/>
      <c r="H38" s="9"/>
      <c r="I38" s="9">
        <v>2767.99</v>
      </c>
      <c r="J38" s="9"/>
      <c r="K38" s="9"/>
      <c r="L38" s="9"/>
      <c r="M38" s="9"/>
      <c r="N38" s="9"/>
      <c r="O38" s="9"/>
      <c r="P38" s="9"/>
      <c r="Q38" s="9"/>
      <c r="R38" s="6">
        <v>2767.99</v>
      </c>
      <c r="S38" s="17">
        <v>45716</v>
      </c>
      <c r="T38" s="18">
        <f t="shared" si="1"/>
        <v>0</v>
      </c>
    </row>
    <row r="39" ht="30" customHeight="1" spans="1:20">
      <c r="A39" s="4">
        <v>45694</v>
      </c>
      <c r="B39" s="2" t="s">
        <v>37</v>
      </c>
      <c r="C39" s="2" t="s">
        <v>88</v>
      </c>
      <c r="D39" s="2" t="s">
        <v>89</v>
      </c>
      <c r="E39" s="5">
        <f t="shared" si="0"/>
        <v>84869.29</v>
      </c>
      <c r="F39" s="9"/>
      <c r="G39" s="9"/>
      <c r="H39" s="9"/>
      <c r="I39" s="9"/>
      <c r="J39" s="9"/>
      <c r="K39" s="9">
        <v>84869.29</v>
      </c>
      <c r="L39" s="9"/>
      <c r="M39" s="9"/>
      <c r="N39" s="9"/>
      <c r="O39" s="9"/>
      <c r="P39" s="9"/>
      <c r="Q39" s="9"/>
      <c r="R39" s="6">
        <v>84869.29</v>
      </c>
      <c r="S39" s="17">
        <v>45699</v>
      </c>
      <c r="T39" s="18">
        <f t="shared" si="1"/>
        <v>0</v>
      </c>
    </row>
    <row r="40" ht="12.75" customHeight="1" spans="1:20">
      <c r="A40" s="4">
        <v>45684</v>
      </c>
      <c r="B40" s="2" t="s">
        <v>90</v>
      </c>
      <c r="C40" s="2" t="s">
        <v>91</v>
      </c>
      <c r="D40" s="2" t="s">
        <v>89</v>
      </c>
      <c r="E40" s="5">
        <f t="shared" si="0"/>
        <v>875513.6</v>
      </c>
      <c r="F40" s="9"/>
      <c r="G40" s="9"/>
      <c r="H40" s="9"/>
      <c r="I40" s="9"/>
      <c r="J40" s="9"/>
      <c r="K40" s="9">
        <v>875513.6</v>
      </c>
      <c r="L40" s="9"/>
      <c r="M40" s="9"/>
      <c r="N40" s="9"/>
      <c r="O40" s="9"/>
      <c r="P40" s="9"/>
      <c r="Q40" s="9"/>
      <c r="R40" s="6">
        <v>875513.6</v>
      </c>
      <c r="S40" s="17">
        <v>45695</v>
      </c>
      <c r="T40" s="18">
        <f t="shared" si="1"/>
        <v>0</v>
      </c>
    </row>
    <row r="41" ht="15.75" customHeight="1" spans="1:20">
      <c r="A41" s="4">
        <v>45712</v>
      </c>
      <c r="B41" s="2" t="s">
        <v>35</v>
      </c>
      <c r="C41" s="2" t="s">
        <v>33</v>
      </c>
      <c r="D41" s="2" t="s">
        <v>34</v>
      </c>
      <c r="E41" s="5">
        <f t="shared" si="0"/>
        <v>1547.1</v>
      </c>
      <c r="F41" s="9"/>
      <c r="G41" s="9"/>
      <c r="H41" s="9"/>
      <c r="I41" s="9"/>
      <c r="J41" s="9"/>
      <c r="K41" s="9"/>
      <c r="L41" s="9">
        <v>1547.1</v>
      </c>
      <c r="M41" s="9"/>
      <c r="N41" s="9"/>
      <c r="O41" s="9"/>
      <c r="P41" s="9"/>
      <c r="Q41" s="9"/>
      <c r="R41" s="6">
        <v>1547.1</v>
      </c>
      <c r="S41" s="17">
        <v>45714</v>
      </c>
      <c r="T41" s="18">
        <f t="shared" si="1"/>
        <v>0</v>
      </c>
    </row>
    <row r="42" ht="13.5" customHeight="1" spans="1:20">
      <c r="A42" s="4">
        <v>45712</v>
      </c>
      <c r="B42" s="10" t="s">
        <v>92</v>
      </c>
      <c r="C42" s="2" t="s">
        <v>33</v>
      </c>
      <c r="D42" s="2" t="s">
        <v>93</v>
      </c>
      <c r="E42" s="5">
        <f t="shared" si="0"/>
        <v>2768.84</v>
      </c>
      <c r="F42" s="9"/>
      <c r="G42" s="9"/>
      <c r="H42" s="9"/>
      <c r="I42" s="9"/>
      <c r="J42" s="9"/>
      <c r="K42" s="9"/>
      <c r="L42" s="9">
        <v>2768.84</v>
      </c>
      <c r="M42" s="9"/>
      <c r="N42" s="9"/>
      <c r="O42" s="9"/>
      <c r="P42" s="9"/>
      <c r="Q42" s="9"/>
      <c r="R42" s="6">
        <v>2768.84</v>
      </c>
      <c r="S42" s="17">
        <v>45714</v>
      </c>
      <c r="T42" s="18">
        <f t="shared" si="1"/>
        <v>0</v>
      </c>
    </row>
    <row r="43" ht="14.25" customHeight="1" spans="1:20">
      <c r="A43" s="4">
        <v>45705</v>
      </c>
      <c r="B43" s="10" t="s">
        <v>94</v>
      </c>
      <c r="C43" s="2" t="s">
        <v>91</v>
      </c>
      <c r="D43" s="2" t="s">
        <v>89</v>
      </c>
      <c r="E43" s="5">
        <f t="shared" si="0"/>
        <v>408730.58</v>
      </c>
      <c r="F43" s="9"/>
      <c r="G43" s="9"/>
      <c r="H43" s="9"/>
      <c r="I43" s="9"/>
      <c r="J43" s="9"/>
      <c r="K43" s="9">
        <v>408730.58</v>
      </c>
      <c r="L43" s="9"/>
      <c r="M43" s="9"/>
      <c r="N43" s="9"/>
      <c r="O43" s="9"/>
      <c r="P43" s="9"/>
      <c r="Q43" s="9"/>
      <c r="R43" s="6">
        <v>408730.58</v>
      </c>
      <c r="S43" s="17">
        <v>45714</v>
      </c>
      <c r="T43" s="18">
        <f t="shared" si="1"/>
        <v>0</v>
      </c>
    </row>
    <row r="44" ht="12" customHeight="1" spans="1:20">
      <c r="A44" s="4">
        <v>45712</v>
      </c>
      <c r="B44" s="10" t="s">
        <v>54</v>
      </c>
      <c r="C44" s="2" t="s">
        <v>38</v>
      </c>
      <c r="D44" s="2" t="s">
        <v>39</v>
      </c>
      <c r="E44" s="5">
        <f t="shared" si="0"/>
        <v>754.38</v>
      </c>
      <c r="F44" s="9"/>
      <c r="G44" s="9"/>
      <c r="H44" s="9"/>
      <c r="I44" s="9"/>
      <c r="J44" s="9"/>
      <c r="K44" s="9"/>
      <c r="L44" s="9"/>
      <c r="M44" s="9"/>
      <c r="N44" s="9"/>
      <c r="O44" s="9">
        <v>754.38</v>
      </c>
      <c r="P44" s="9"/>
      <c r="Q44" s="9"/>
      <c r="R44" s="6">
        <v>754.38</v>
      </c>
      <c r="S44" s="17">
        <v>45716</v>
      </c>
      <c r="T44" s="18">
        <f t="shared" si="1"/>
        <v>0</v>
      </c>
    </row>
    <row r="45" ht="21" customHeight="1" spans="1:20">
      <c r="A45" s="4">
        <v>45701</v>
      </c>
      <c r="B45" s="10" t="s">
        <v>37</v>
      </c>
      <c r="C45" s="2" t="s">
        <v>95</v>
      </c>
      <c r="D45" s="2" t="s">
        <v>96</v>
      </c>
      <c r="E45" s="5">
        <f t="shared" si="0"/>
        <v>20972.21</v>
      </c>
      <c r="F45" s="9"/>
      <c r="G45" s="9"/>
      <c r="H45" s="9"/>
      <c r="I45" s="9"/>
      <c r="J45" s="9"/>
      <c r="K45" s="9"/>
      <c r="L45" s="9"/>
      <c r="M45" s="9">
        <v>20972.21</v>
      </c>
      <c r="N45" s="9"/>
      <c r="O45" s="9"/>
      <c r="P45" s="9"/>
      <c r="Q45" s="9"/>
      <c r="R45" s="6">
        <v>20972.21</v>
      </c>
      <c r="S45" s="17">
        <v>45707</v>
      </c>
      <c r="T45" s="18">
        <f t="shared" si="1"/>
        <v>0</v>
      </c>
    </row>
    <row r="46" ht="24.75" customHeight="1" spans="1:20">
      <c r="A46" s="4">
        <v>45701</v>
      </c>
      <c r="B46" s="10" t="s">
        <v>37</v>
      </c>
      <c r="C46" s="2" t="s">
        <v>95</v>
      </c>
      <c r="D46" s="2" t="s">
        <v>97</v>
      </c>
      <c r="E46" s="5">
        <f t="shared" si="0"/>
        <v>2307.56</v>
      </c>
      <c r="F46" s="9"/>
      <c r="G46" s="9"/>
      <c r="H46" s="9"/>
      <c r="I46" s="9"/>
      <c r="J46" s="9"/>
      <c r="K46" s="9"/>
      <c r="L46" s="9"/>
      <c r="M46" s="9">
        <v>2307.56</v>
      </c>
      <c r="N46" s="9"/>
      <c r="O46" s="9"/>
      <c r="P46" s="9"/>
      <c r="Q46" s="9"/>
      <c r="R46" s="6">
        <v>2307.56</v>
      </c>
      <c r="S46" s="17">
        <v>45707</v>
      </c>
      <c r="T46" s="19">
        <f t="shared" si="1"/>
        <v>0</v>
      </c>
    </row>
    <row r="47" ht="12.75" customHeight="1" spans="1:20">
      <c r="A47" s="4">
        <v>45707</v>
      </c>
      <c r="B47" s="10" t="s">
        <v>98</v>
      </c>
      <c r="C47" s="2" t="s">
        <v>99</v>
      </c>
      <c r="D47" s="2" t="s">
        <v>96</v>
      </c>
      <c r="E47" s="5">
        <f t="shared" si="0"/>
        <v>58503.56</v>
      </c>
      <c r="F47" s="9"/>
      <c r="G47" s="9"/>
      <c r="H47" s="9"/>
      <c r="I47" s="9"/>
      <c r="J47" s="9"/>
      <c r="K47" s="9"/>
      <c r="L47" s="9"/>
      <c r="M47" s="9">
        <v>58503.56</v>
      </c>
      <c r="N47" s="9"/>
      <c r="O47" s="9"/>
      <c r="P47" s="9"/>
      <c r="Q47" s="9"/>
      <c r="R47" s="6">
        <v>58503.56</v>
      </c>
      <c r="S47" s="17">
        <v>45709</v>
      </c>
      <c r="T47" s="18">
        <f t="shared" si="1"/>
        <v>0</v>
      </c>
    </row>
    <row r="48" ht="9" customHeight="1" spans="1:20">
      <c r="A48" s="4"/>
      <c r="B48" s="10"/>
      <c r="C48" s="2" t="s">
        <v>40</v>
      </c>
      <c r="D48" s="2"/>
      <c r="E48" s="5">
        <f t="shared" si="0"/>
        <v>300</v>
      </c>
      <c r="F48" s="9"/>
      <c r="G48" s="9"/>
      <c r="H48" s="9"/>
      <c r="I48" s="9"/>
      <c r="J48" s="9">
        <v>300</v>
      </c>
      <c r="K48" s="9"/>
      <c r="L48" s="9"/>
      <c r="M48" s="9"/>
      <c r="N48" s="9"/>
      <c r="O48" s="9"/>
      <c r="P48" s="9"/>
      <c r="Q48" s="9"/>
      <c r="R48" s="6">
        <v>300</v>
      </c>
      <c r="S48" s="17"/>
      <c r="T48" s="18">
        <f t="shared" si="1"/>
        <v>0</v>
      </c>
    </row>
    <row r="49" ht="12.75" customHeight="1" spans="1:20">
      <c r="A49" s="4"/>
      <c r="B49" s="10"/>
      <c r="C49" s="2" t="s">
        <v>100</v>
      </c>
      <c r="D49" s="2"/>
      <c r="E49" s="5">
        <f t="shared" si="0"/>
        <v>-30051.6</v>
      </c>
      <c r="F49" s="9"/>
      <c r="G49" s="9"/>
      <c r="H49" s="9"/>
      <c r="I49" s="9"/>
      <c r="J49" s="9"/>
      <c r="K49" s="9"/>
      <c r="L49" s="9"/>
      <c r="M49" s="9">
        <v>-30051.6</v>
      </c>
      <c r="N49" s="9"/>
      <c r="O49" s="9"/>
      <c r="P49" s="9"/>
      <c r="Q49" s="9"/>
      <c r="R49" s="6">
        <v>-30051.6</v>
      </c>
      <c r="S49" s="17"/>
      <c r="T49" s="18">
        <f t="shared" si="1"/>
        <v>0</v>
      </c>
    </row>
    <row r="50" ht="12.75" customHeight="1" spans="1:20">
      <c r="A50" s="4">
        <v>45719</v>
      </c>
      <c r="B50" s="10" t="s">
        <v>101</v>
      </c>
      <c r="C50" s="2" t="s">
        <v>91</v>
      </c>
      <c r="D50" s="2" t="s">
        <v>89</v>
      </c>
      <c r="E50" s="5">
        <f t="shared" si="0"/>
        <v>375743.91</v>
      </c>
      <c r="F50" s="9"/>
      <c r="G50" s="9"/>
      <c r="H50" s="9"/>
      <c r="I50" s="9"/>
      <c r="J50" s="9"/>
      <c r="K50" s="9">
        <v>375743.91</v>
      </c>
      <c r="L50" s="9"/>
      <c r="M50" s="9"/>
      <c r="N50" s="9"/>
      <c r="O50" s="9"/>
      <c r="P50" s="9"/>
      <c r="Q50" s="9"/>
      <c r="R50" s="6">
        <v>375743.91</v>
      </c>
      <c r="S50" s="17">
        <v>45723</v>
      </c>
      <c r="T50" s="18">
        <f t="shared" si="1"/>
        <v>0</v>
      </c>
    </row>
    <row r="51" ht="33.75" spans="1:20">
      <c r="A51" s="4">
        <v>45721</v>
      </c>
      <c r="B51" s="10" t="s">
        <v>90</v>
      </c>
      <c r="C51" s="2" t="s">
        <v>88</v>
      </c>
      <c r="D51" s="2" t="s">
        <v>89</v>
      </c>
      <c r="E51" s="5">
        <f t="shared" si="0"/>
        <v>91103.29</v>
      </c>
      <c r="F51" s="9"/>
      <c r="G51" s="9"/>
      <c r="H51" s="9"/>
      <c r="I51" s="9"/>
      <c r="J51" s="9"/>
      <c r="K51" s="9">
        <v>91103.29</v>
      </c>
      <c r="L51" s="9"/>
      <c r="M51" s="9"/>
      <c r="N51" s="9"/>
      <c r="O51" s="9"/>
      <c r="P51" s="9"/>
      <c r="Q51" s="9"/>
      <c r="R51" s="6">
        <v>91103.29</v>
      </c>
      <c r="S51" s="17">
        <v>45727</v>
      </c>
      <c r="T51" s="18">
        <f t="shared" si="1"/>
        <v>0</v>
      </c>
    </row>
    <row r="52" ht="14.25" customHeight="1" spans="1:20">
      <c r="A52" s="4" t="s">
        <v>102</v>
      </c>
      <c r="B52" s="10"/>
      <c r="C52" s="2" t="s">
        <v>74</v>
      </c>
      <c r="D52" s="2" t="s">
        <v>75</v>
      </c>
      <c r="E52" s="5">
        <f t="shared" si="0"/>
        <v>5716.8</v>
      </c>
      <c r="F52" s="9"/>
      <c r="G52" s="9"/>
      <c r="H52" s="9"/>
      <c r="I52" s="9">
        <v>5716.8</v>
      </c>
      <c r="J52" s="9"/>
      <c r="K52" s="9"/>
      <c r="L52" s="9"/>
      <c r="M52" s="9"/>
      <c r="N52" s="9"/>
      <c r="O52" s="9"/>
      <c r="P52" s="9"/>
      <c r="Q52" s="9"/>
      <c r="R52" s="6">
        <v>5716.8</v>
      </c>
      <c r="S52" s="17">
        <v>45728</v>
      </c>
      <c r="T52" s="18">
        <f t="shared" si="1"/>
        <v>0</v>
      </c>
    </row>
    <row r="53" ht="21.75" customHeight="1" spans="1:20">
      <c r="A53" s="4">
        <v>45730</v>
      </c>
      <c r="B53" s="10" t="s">
        <v>90</v>
      </c>
      <c r="C53" s="2" t="s">
        <v>95</v>
      </c>
      <c r="D53" s="2" t="s">
        <v>103</v>
      </c>
      <c r="E53" s="5">
        <f t="shared" si="0"/>
        <v>6449.79</v>
      </c>
      <c r="F53" s="9"/>
      <c r="G53" s="9"/>
      <c r="H53" s="9"/>
      <c r="I53" s="9"/>
      <c r="J53" s="9"/>
      <c r="K53" s="9"/>
      <c r="L53" s="9"/>
      <c r="M53" s="9">
        <v>6449.79</v>
      </c>
      <c r="N53" s="9"/>
      <c r="O53" s="9"/>
      <c r="P53" s="9"/>
      <c r="Q53" s="9"/>
      <c r="R53" s="6">
        <v>6449.79</v>
      </c>
      <c r="S53" s="17">
        <v>45730</v>
      </c>
      <c r="T53" s="18">
        <f t="shared" si="1"/>
        <v>0</v>
      </c>
    </row>
    <row r="54" ht="21.75" customHeight="1" spans="1:20">
      <c r="A54" s="4">
        <v>45730</v>
      </c>
      <c r="B54" s="10" t="s">
        <v>90</v>
      </c>
      <c r="C54" s="2" t="s">
        <v>95</v>
      </c>
      <c r="D54" s="2" t="s">
        <v>97</v>
      </c>
      <c r="E54" s="5">
        <f t="shared" si="0"/>
        <v>1489.6</v>
      </c>
      <c r="F54" s="9"/>
      <c r="G54" s="9"/>
      <c r="H54" s="9"/>
      <c r="I54" s="9"/>
      <c r="J54" s="9"/>
      <c r="K54" s="9"/>
      <c r="L54" s="9"/>
      <c r="M54" s="9">
        <v>1489.6</v>
      </c>
      <c r="N54" s="9"/>
      <c r="O54" s="9"/>
      <c r="P54" s="9"/>
      <c r="Q54" s="9"/>
      <c r="R54" s="6">
        <v>1489.6</v>
      </c>
      <c r="S54" s="17">
        <v>45730</v>
      </c>
      <c r="T54" s="18">
        <f t="shared" si="1"/>
        <v>0</v>
      </c>
    </row>
    <row r="55" ht="20.25" customHeight="1" spans="1:20">
      <c r="A55" s="4">
        <v>45730</v>
      </c>
      <c r="B55" s="2" t="s">
        <v>104</v>
      </c>
      <c r="C55" s="2" t="s">
        <v>99</v>
      </c>
      <c r="D55" s="2" t="s">
        <v>96</v>
      </c>
      <c r="E55" s="5">
        <f t="shared" si="0"/>
        <v>3564.86</v>
      </c>
      <c r="F55" s="9"/>
      <c r="G55" s="9"/>
      <c r="H55" s="9"/>
      <c r="I55" s="9"/>
      <c r="J55" s="9"/>
      <c r="K55" s="9"/>
      <c r="L55" s="9"/>
      <c r="M55" s="9">
        <v>3564.86</v>
      </c>
      <c r="N55" s="9"/>
      <c r="O55" s="9"/>
      <c r="P55" s="9"/>
      <c r="Q55" s="9"/>
      <c r="R55" s="6">
        <v>3564.86</v>
      </c>
      <c r="S55" s="17">
        <v>45730</v>
      </c>
      <c r="T55" s="18">
        <f t="shared" si="1"/>
        <v>0</v>
      </c>
    </row>
    <row r="56" ht="12.75" customHeight="1" spans="1:20">
      <c r="A56" s="4">
        <v>45733</v>
      </c>
      <c r="B56" s="2" t="s">
        <v>105</v>
      </c>
      <c r="C56" s="2" t="s">
        <v>91</v>
      </c>
      <c r="D56" s="2" t="s">
        <v>89</v>
      </c>
      <c r="E56" s="5">
        <f t="shared" si="0"/>
        <v>332328.96</v>
      </c>
      <c r="F56" s="9"/>
      <c r="G56" s="9"/>
      <c r="H56" s="9"/>
      <c r="I56" s="9"/>
      <c r="J56" s="9"/>
      <c r="K56" s="9">
        <v>332328.96</v>
      </c>
      <c r="L56" s="9"/>
      <c r="M56" s="9"/>
      <c r="N56" s="9"/>
      <c r="O56" s="9"/>
      <c r="P56" s="9"/>
      <c r="Q56" s="9"/>
      <c r="R56" s="6">
        <v>332328.96</v>
      </c>
      <c r="S56" s="17">
        <v>45736</v>
      </c>
      <c r="T56" s="18">
        <f t="shared" si="1"/>
        <v>0</v>
      </c>
    </row>
    <row r="57" ht="24" customHeight="1" spans="1:20">
      <c r="A57" s="4">
        <v>45734</v>
      </c>
      <c r="B57" s="2" t="s">
        <v>106</v>
      </c>
      <c r="C57" s="2" t="s">
        <v>107</v>
      </c>
      <c r="D57" s="2" t="s">
        <v>108</v>
      </c>
      <c r="E57" s="5">
        <f t="shared" si="0"/>
        <v>855.72</v>
      </c>
      <c r="F57" s="9"/>
      <c r="G57" s="9"/>
      <c r="H57" s="9"/>
      <c r="I57" s="9">
        <v>855.72</v>
      </c>
      <c r="J57" s="9"/>
      <c r="K57" s="9"/>
      <c r="L57" s="9"/>
      <c r="M57" s="9"/>
      <c r="N57" s="9"/>
      <c r="O57" s="9"/>
      <c r="P57" s="9"/>
      <c r="Q57" s="9"/>
      <c r="R57" s="6">
        <v>855.72</v>
      </c>
      <c r="S57" s="17">
        <v>45741</v>
      </c>
      <c r="T57" s="18">
        <f t="shared" si="1"/>
        <v>0</v>
      </c>
    </row>
    <row r="58" ht="21" customHeight="1" spans="1:20">
      <c r="A58" s="4">
        <v>45736</v>
      </c>
      <c r="B58" s="2" t="s">
        <v>37</v>
      </c>
      <c r="C58" s="2" t="s">
        <v>109</v>
      </c>
      <c r="D58" s="2" t="s">
        <v>110</v>
      </c>
      <c r="E58" s="5">
        <f t="shared" si="0"/>
        <v>580</v>
      </c>
      <c r="F58" s="9"/>
      <c r="G58" s="9"/>
      <c r="H58" s="9"/>
      <c r="I58" s="9">
        <v>580</v>
      </c>
      <c r="J58" s="9"/>
      <c r="K58" s="9"/>
      <c r="L58" s="9"/>
      <c r="M58" s="9"/>
      <c r="N58" s="9"/>
      <c r="O58" s="9"/>
      <c r="P58" s="9"/>
      <c r="Q58" s="9"/>
      <c r="R58" s="6">
        <v>580</v>
      </c>
      <c r="S58" s="17">
        <v>45742</v>
      </c>
      <c r="T58" s="18">
        <f t="shared" si="1"/>
        <v>0</v>
      </c>
    </row>
    <row r="59" ht="21.75" customHeight="1" spans="1:20">
      <c r="A59" s="4">
        <v>45736</v>
      </c>
      <c r="B59" s="2" t="s">
        <v>111</v>
      </c>
      <c r="C59" s="2" t="s">
        <v>112</v>
      </c>
      <c r="D59" s="2" t="s">
        <v>113</v>
      </c>
      <c r="E59" s="5">
        <f t="shared" si="0"/>
        <v>2348.18</v>
      </c>
      <c r="F59" s="9"/>
      <c r="G59" s="9"/>
      <c r="H59" s="9"/>
      <c r="I59" s="9">
        <v>2348.18</v>
      </c>
      <c r="J59" s="9"/>
      <c r="K59" s="9"/>
      <c r="L59" s="9"/>
      <c r="M59" s="9"/>
      <c r="N59" s="9"/>
      <c r="O59" s="9"/>
      <c r="P59" s="9"/>
      <c r="Q59" s="9"/>
      <c r="R59" s="6">
        <v>2348.18</v>
      </c>
      <c r="S59" s="17">
        <v>45742</v>
      </c>
      <c r="T59" s="20">
        <f t="shared" si="1"/>
        <v>0</v>
      </c>
    </row>
    <row r="60" customHeight="1" spans="1:20">
      <c r="A60" s="4">
        <v>45741</v>
      </c>
      <c r="B60" s="2" t="s">
        <v>114</v>
      </c>
      <c r="C60" s="2" t="s">
        <v>33</v>
      </c>
      <c r="D60" s="2" t="s">
        <v>34</v>
      </c>
      <c r="E60" s="5">
        <f t="shared" si="0"/>
        <v>1375.2</v>
      </c>
      <c r="F60" s="9"/>
      <c r="G60" s="9"/>
      <c r="H60" s="9"/>
      <c r="I60" s="9"/>
      <c r="J60" s="9"/>
      <c r="K60" s="9"/>
      <c r="L60" s="9">
        <v>1375.2</v>
      </c>
      <c r="M60" s="9"/>
      <c r="N60" s="9"/>
      <c r="O60" s="9"/>
      <c r="P60" s="9"/>
      <c r="Q60" s="9"/>
      <c r="R60" s="6">
        <v>1375.2</v>
      </c>
      <c r="S60" s="17">
        <v>45743</v>
      </c>
      <c r="T60" s="20">
        <f t="shared" si="1"/>
        <v>0</v>
      </c>
    </row>
    <row r="61" ht="16.5" customHeight="1" spans="1:20">
      <c r="A61" s="7">
        <v>45741</v>
      </c>
      <c r="B61" s="11" t="s">
        <v>115</v>
      </c>
      <c r="C61" s="2" t="s">
        <v>33</v>
      </c>
      <c r="D61" s="8" t="s">
        <v>93</v>
      </c>
      <c r="E61" s="5">
        <f t="shared" si="0"/>
        <v>3486.7</v>
      </c>
      <c r="F61" s="9"/>
      <c r="G61" s="9"/>
      <c r="H61" s="9"/>
      <c r="I61" s="9"/>
      <c r="J61" s="9"/>
      <c r="K61" s="9"/>
      <c r="L61" s="9">
        <v>3486.7</v>
      </c>
      <c r="M61" s="9"/>
      <c r="N61" s="9"/>
      <c r="O61" s="9"/>
      <c r="P61" s="9"/>
      <c r="Q61" s="9"/>
      <c r="R61" s="6">
        <v>3486.7</v>
      </c>
      <c r="S61" s="17">
        <v>45743</v>
      </c>
      <c r="T61" s="20">
        <f t="shared" si="1"/>
        <v>0</v>
      </c>
    </row>
    <row r="62" ht="13.5" customHeight="1" spans="1:20">
      <c r="A62" s="4">
        <v>45737</v>
      </c>
      <c r="B62" s="2" t="s">
        <v>116</v>
      </c>
      <c r="C62" s="2" t="s">
        <v>38</v>
      </c>
      <c r="D62" s="2" t="s">
        <v>39</v>
      </c>
      <c r="E62" s="5">
        <f t="shared" si="0"/>
        <v>754.38</v>
      </c>
      <c r="F62" s="9"/>
      <c r="G62" s="9"/>
      <c r="H62" s="9"/>
      <c r="I62" s="9"/>
      <c r="J62" s="9"/>
      <c r="K62" s="9"/>
      <c r="L62" s="9"/>
      <c r="M62" s="9"/>
      <c r="N62" s="9"/>
      <c r="O62" s="9">
        <v>754.38</v>
      </c>
      <c r="P62" s="9"/>
      <c r="Q62" s="9"/>
      <c r="R62" s="6">
        <v>754.38</v>
      </c>
      <c r="S62" s="17">
        <v>45743</v>
      </c>
      <c r="T62" s="18">
        <f t="shared" si="1"/>
        <v>0</v>
      </c>
    </row>
    <row r="63" ht="12" customHeight="1" spans="1:20">
      <c r="A63" s="4">
        <v>45742</v>
      </c>
      <c r="B63" s="10" t="s">
        <v>117</v>
      </c>
      <c r="C63" s="2" t="s">
        <v>118</v>
      </c>
      <c r="D63" s="2" t="s">
        <v>119</v>
      </c>
      <c r="E63" s="5">
        <f t="shared" si="0"/>
        <v>7689</v>
      </c>
      <c r="F63" s="9">
        <v>7689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6">
        <v>7689</v>
      </c>
      <c r="S63" s="17">
        <v>45744</v>
      </c>
      <c r="T63" s="20">
        <f t="shared" si="1"/>
        <v>0</v>
      </c>
    </row>
    <row r="64" ht="11.25" customHeight="1" spans="1:20">
      <c r="A64" s="4">
        <v>45742</v>
      </c>
      <c r="B64" s="2" t="s">
        <v>120</v>
      </c>
      <c r="C64" s="2" t="s">
        <v>118</v>
      </c>
      <c r="D64" s="2" t="s">
        <v>119</v>
      </c>
      <c r="E64" s="5">
        <f t="shared" si="0"/>
        <v>248</v>
      </c>
      <c r="F64" s="9">
        <v>248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6">
        <v>248</v>
      </c>
      <c r="S64" s="17">
        <v>45744</v>
      </c>
      <c r="T64" s="18">
        <f t="shared" si="1"/>
        <v>0</v>
      </c>
    </row>
    <row r="65" ht="12.75" customHeight="1" spans="1:20">
      <c r="A65" s="4">
        <v>45742</v>
      </c>
      <c r="B65" s="2" t="s">
        <v>121</v>
      </c>
      <c r="C65" s="2" t="s">
        <v>118</v>
      </c>
      <c r="D65" s="2" t="s">
        <v>119</v>
      </c>
      <c r="E65" s="5">
        <f t="shared" si="0"/>
        <v>300</v>
      </c>
      <c r="F65" s="9">
        <v>300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6">
        <v>300</v>
      </c>
      <c r="S65" s="17">
        <v>45744</v>
      </c>
      <c r="T65" s="18">
        <f t="shared" si="1"/>
        <v>0</v>
      </c>
    </row>
    <row r="66" ht="13.5" customHeight="1" spans="1:20">
      <c r="A66" s="4">
        <v>45742</v>
      </c>
      <c r="B66" s="2" t="s">
        <v>122</v>
      </c>
      <c r="C66" s="2" t="s">
        <v>118</v>
      </c>
      <c r="D66" s="2" t="s">
        <v>119</v>
      </c>
      <c r="E66" s="5">
        <f t="shared" si="0"/>
        <v>740</v>
      </c>
      <c r="F66" s="9">
        <v>740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6">
        <v>740</v>
      </c>
      <c r="S66" s="17">
        <v>45744</v>
      </c>
      <c r="T66" s="18">
        <f t="shared" si="1"/>
        <v>0</v>
      </c>
    </row>
    <row r="67" ht="9.75" customHeight="1" spans="1:20">
      <c r="A67" s="4">
        <v>45742</v>
      </c>
      <c r="B67" s="2" t="s">
        <v>123</v>
      </c>
      <c r="C67" s="2" t="s">
        <v>118</v>
      </c>
      <c r="D67" s="2" t="s">
        <v>124</v>
      </c>
      <c r="E67" s="5">
        <f t="shared" ref="E67:E126" si="2">SUM(F67:Q67)</f>
        <v>4010</v>
      </c>
      <c r="F67" s="9">
        <v>4010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6">
        <v>4010</v>
      </c>
      <c r="S67" s="17">
        <v>45744</v>
      </c>
      <c r="T67" s="18">
        <f t="shared" ref="T67:T126" si="3">E67-R67</f>
        <v>0</v>
      </c>
    </row>
    <row r="68" ht="19.5" customHeight="1" spans="1:20">
      <c r="A68" s="4">
        <v>45736</v>
      </c>
      <c r="B68" s="2" t="s">
        <v>125</v>
      </c>
      <c r="C68" s="2" t="s">
        <v>126</v>
      </c>
      <c r="D68" s="2" t="s">
        <v>127</v>
      </c>
      <c r="E68" s="5">
        <f t="shared" si="2"/>
        <v>14688</v>
      </c>
      <c r="F68" s="9">
        <v>14688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6">
        <v>14688</v>
      </c>
      <c r="S68" s="17">
        <v>45742</v>
      </c>
      <c r="T68" s="18">
        <f t="shared" si="3"/>
        <v>0</v>
      </c>
    </row>
    <row r="69" ht="13.5" customHeight="1" spans="1:20">
      <c r="A69" s="4">
        <v>45743</v>
      </c>
      <c r="B69" s="2" t="s">
        <v>128</v>
      </c>
      <c r="C69" s="2" t="s">
        <v>22</v>
      </c>
      <c r="D69" s="2" t="s">
        <v>129</v>
      </c>
      <c r="E69" s="5">
        <f t="shared" si="2"/>
        <v>1550</v>
      </c>
      <c r="F69" s="9">
        <v>1550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6">
        <v>1550</v>
      </c>
      <c r="S69" s="17">
        <v>45764</v>
      </c>
      <c r="T69" s="18">
        <f t="shared" si="3"/>
        <v>0</v>
      </c>
    </row>
    <row r="70" ht="12" customHeight="1" spans="1:20">
      <c r="A70" s="4">
        <v>45743</v>
      </c>
      <c r="B70" s="2" t="s">
        <v>130</v>
      </c>
      <c r="C70" s="2" t="s">
        <v>11</v>
      </c>
      <c r="D70" s="2" t="s">
        <v>131</v>
      </c>
      <c r="E70" s="5">
        <f t="shared" si="2"/>
        <v>1200</v>
      </c>
      <c r="F70" s="9">
        <v>1200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6">
        <v>1200</v>
      </c>
      <c r="S70" s="17">
        <v>45756</v>
      </c>
      <c r="T70" s="18">
        <f t="shared" si="3"/>
        <v>0</v>
      </c>
    </row>
    <row r="71" ht="14.25" customHeight="1" spans="1:20">
      <c r="A71" s="4">
        <v>45747</v>
      </c>
      <c r="B71" s="2" t="s">
        <v>132</v>
      </c>
      <c r="C71" s="2" t="s">
        <v>11</v>
      </c>
      <c r="D71" s="2" t="s">
        <v>133</v>
      </c>
      <c r="E71" s="5">
        <f t="shared" si="2"/>
        <v>1280</v>
      </c>
      <c r="F71" s="9">
        <v>1280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6">
        <v>1280</v>
      </c>
      <c r="S71" s="17">
        <v>45764</v>
      </c>
      <c r="T71" s="18">
        <f t="shared" si="3"/>
        <v>0</v>
      </c>
    </row>
    <row r="72" ht="12.75" customHeight="1" spans="1:20">
      <c r="A72" s="4">
        <v>45747</v>
      </c>
      <c r="B72" s="2" t="s">
        <v>134</v>
      </c>
      <c r="C72" s="2" t="s">
        <v>11</v>
      </c>
      <c r="D72" s="2" t="s">
        <v>135</v>
      </c>
      <c r="E72" s="5">
        <f t="shared" si="2"/>
        <v>470</v>
      </c>
      <c r="F72" s="9">
        <v>470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6">
        <v>470</v>
      </c>
      <c r="S72" s="17">
        <v>45756</v>
      </c>
      <c r="T72" s="18">
        <f t="shared" si="3"/>
        <v>0</v>
      </c>
    </row>
    <row r="73" customHeight="1" spans="1:20">
      <c r="A73" s="4">
        <v>45747</v>
      </c>
      <c r="B73" s="2" t="s">
        <v>136</v>
      </c>
      <c r="C73" s="2" t="s">
        <v>11</v>
      </c>
      <c r="D73" s="2" t="s">
        <v>137</v>
      </c>
      <c r="E73" s="5">
        <f t="shared" si="2"/>
        <v>1200</v>
      </c>
      <c r="F73" s="9">
        <v>1200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6">
        <v>1200</v>
      </c>
      <c r="S73" s="17">
        <v>45756</v>
      </c>
      <c r="T73" s="18">
        <f t="shared" si="3"/>
        <v>0</v>
      </c>
    </row>
    <row r="74" ht="15.75" customHeight="1" spans="1:20">
      <c r="A74" s="7"/>
      <c r="B74" s="8"/>
      <c r="C74" s="2" t="s">
        <v>138</v>
      </c>
      <c r="D74" s="8"/>
      <c r="E74" s="21">
        <f t="shared" si="2"/>
        <v>182.44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>
        <v>182.44</v>
      </c>
      <c r="R74" s="6">
        <v>182.44</v>
      </c>
      <c r="S74" s="17"/>
      <c r="T74" s="19">
        <f t="shared" si="3"/>
        <v>0</v>
      </c>
    </row>
    <row r="75" customHeight="1" spans="1:20">
      <c r="A75" s="4"/>
      <c r="B75" s="2"/>
      <c r="C75" s="2" t="s">
        <v>139</v>
      </c>
      <c r="D75" s="2"/>
      <c r="E75" s="5">
        <f t="shared" si="2"/>
        <v>15025.72</v>
      </c>
      <c r="F75" s="9"/>
      <c r="G75" s="9"/>
      <c r="H75" s="9"/>
      <c r="I75" s="9"/>
      <c r="J75" s="9"/>
      <c r="K75" s="9"/>
      <c r="L75" s="9"/>
      <c r="M75" s="9">
        <v>15025.72</v>
      </c>
      <c r="N75" s="9"/>
      <c r="O75" s="9"/>
      <c r="P75" s="9"/>
      <c r="Q75" s="9"/>
      <c r="R75" s="6">
        <v>15025.72</v>
      </c>
      <c r="S75" s="17"/>
      <c r="T75" s="18">
        <f t="shared" si="3"/>
        <v>0</v>
      </c>
    </row>
    <row r="76" customHeight="1" spans="1:20">
      <c r="A76" s="4"/>
      <c r="B76" s="2"/>
      <c r="C76" s="8" t="s">
        <v>40</v>
      </c>
      <c r="D76" s="2"/>
      <c r="E76" s="5">
        <f t="shared" si="2"/>
        <v>3900</v>
      </c>
      <c r="F76" s="9"/>
      <c r="G76" s="9"/>
      <c r="H76" s="9"/>
      <c r="I76" s="9"/>
      <c r="J76" s="9">
        <v>3900</v>
      </c>
      <c r="K76" s="9"/>
      <c r="L76" s="9"/>
      <c r="M76" s="9"/>
      <c r="N76" s="9"/>
      <c r="O76" s="9"/>
      <c r="P76" s="9"/>
      <c r="Q76" s="9"/>
      <c r="R76" s="6">
        <v>3900</v>
      </c>
      <c r="S76" s="17"/>
      <c r="T76" s="18">
        <f t="shared" si="3"/>
        <v>0</v>
      </c>
    </row>
    <row r="77" ht="21" customHeight="1" spans="1:20">
      <c r="A77" s="4">
        <v>45755</v>
      </c>
      <c r="B77" s="2" t="s">
        <v>140</v>
      </c>
      <c r="C77" s="2" t="s">
        <v>95</v>
      </c>
      <c r="D77" s="2" t="s">
        <v>141</v>
      </c>
      <c r="E77" s="5">
        <f t="shared" si="2"/>
        <v>201.8</v>
      </c>
      <c r="F77" s="9"/>
      <c r="G77" s="9"/>
      <c r="H77" s="9"/>
      <c r="I77" s="9">
        <v>201.8</v>
      </c>
      <c r="J77" s="9"/>
      <c r="K77" s="9"/>
      <c r="L77" s="9"/>
      <c r="M77" s="9"/>
      <c r="N77" s="9"/>
      <c r="O77" s="9"/>
      <c r="P77" s="9"/>
      <c r="Q77" s="9"/>
      <c r="R77" s="6">
        <v>201.8</v>
      </c>
      <c r="S77" s="17">
        <v>45772</v>
      </c>
      <c r="T77" s="18">
        <f t="shared" si="3"/>
        <v>0</v>
      </c>
    </row>
    <row r="78" customHeight="1" spans="1:20">
      <c r="A78" s="4">
        <v>45745</v>
      </c>
      <c r="B78" s="2"/>
      <c r="C78" s="2" t="s">
        <v>74</v>
      </c>
      <c r="D78" s="2" t="s">
        <v>75</v>
      </c>
      <c r="E78" s="5">
        <f t="shared" si="2"/>
        <v>5579.08</v>
      </c>
      <c r="F78" s="9"/>
      <c r="G78" s="9"/>
      <c r="H78" s="9"/>
      <c r="I78" s="9">
        <v>5579.08</v>
      </c>
      <c r="J78" s="9"/>
      <c r="K78" s="9"/>
      <c r="L78" s="9"/>
      <c r="M78" s="9"/>
      <c r="N78" s="9"/>
      <c r="O78" s="9"/>
      <c r="P78" s="9"/>
      <c r="Q78" s="9"/>
      <c r="R78" s="6">
        <v>5579.08</v>
      </c>
      <c r="S78" s="17">
        <v>45758</v>
      </c>
      <c r="T78" s="18">
        <f t="shared" si="3"/>
        <v>0</v>
      </c>
    </row>
    <row r="79" ht="22.5" spans="1:20">
      <c r="A79" s="4">
        <v>45758</v>
      </c>
      <c r="B79" s="2" t="s">
        <v>37</v>
      </c>
      <c r="C79" s="2" t="s">
        <v>142</v>
      </c>
      <c r="D79" s="2" t="s">
        <v>143</v>
      </c>
      <c r="E79" s="5">
        <f t="shared" si="2"/>
        <v>144.76</v>
      </c>
      <c r="F79" s="9"/>
      <c r="G79" s="9"/>
      <c r="H79" s="9"/>
      <c r="I79" s="9">
        <v>144.76</v>
      </c>
      <c r="J79" s="9"/>
      <c r="K79" s="9"/>
      <c r="L79" s="9"/>
      <c r="M79" s="9"/>
      <c r="N79" s="9"/>
      <c r="O79" s="9"/>
      <c r="P79" s="9"/>
      <c r="Q79" s="9"/>
      <c r="R79" s="6">
        <v>144.76</v>
      </c>
      <c r="S79" s="17">
        <v>45763</v>
      </c>
      <c r="T79" s="18">
        <f t="shared" si="3"/>
        <v>0</v>
      </c>
    </row>
    <row r="80" ht="13.5" customHeight="1" spans="1:20">
      <c r="A80" s="4">
        <v>45763</v>
      </c>
      <c r="B80" s="2" t="s">
        <v>144</v>
      </c>
      <c r="C80" s="2" t="s">
        <v>118</v>
      </c>
      <c r="D80" s="2" t="s">
        <v>145</v>
      </c>
      <c r="E80" s="5">
        <f t="shared" si="2"/>
        <v>5853</v>
      </c>
      <c r="F80" s="9">
        <v>5853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6">
        <v>5853</v>
      </c>
      <c r="S80" s="17">
        <v>45765</v>
      </c>
      <c r="T80" s="18">
        <f t="shared" si="3"/>
        <v>0</v>
      </c>
    </row>
    <row r="81" ht="13.5" customHeight="1" spans="1:20">
      <c r="A81" s="4">
        <v>45763</v>
      </c>
      <c r="B81" s="2" t="s">
        <v>146</v>
      </c>
      <c r="C81" s="2" t="s">
        <v>118</v>
      </c>
      <c r="D81" s="2" t="s">
        <v>147</v>
      </c>
      <c r="E81" s="5">
        <f t="shared" si="2"/>
        <v>1625</v>
      </c>
      <c r="F81" s="9">
        <v>1625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6">
        <v>1625</v>
      </c>
      <c r="S81" s="17">
        <v>45765</v>
      </c>
      <c r="T81" s="18">
        <f t="shared" si="3"/>
        <v>0</v>
      </c>
    </row>
    <row r="82" ht="13.5" customHeight="1" spans="1:20">
      <c r="A82" s="4">
        <v>45763</v>
      </c>
      <c r="B82" s="4" t="s">
        <v>148</v>
      </c>
      <c r="C82" s="2" t="s">
        <v>118</v>
      </c>
      <c r="D82" s="2" t="s">
        <v>149</v>
      </c>
      <c r="E82" s="5">
        <f t="shared" si="2"/>
        <v>220</v>
      </c>
      <c r="F82" s="9">
        <v>220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6">
        <v>220</v>
      </c>
      <c r="S82" s="17">
        <v>45765</v>
      </c>
      <c r="T82" s="18">
        <f t="shared" si="3"/>
        <v>0</v>
      </c>
    </row>
    <row r="83" ht="21.75" customHeight="1" spans="1:20">
      <c r="A83" s="4">
        <v>45765</v>
      </c>
      <c r="B83" s="4" t="s">
        <v>150</v>
      </c>
      <c r="C83" s="2" t="s">
        <v>27</v>
      </c>
      <c r="D83" s="2" t="s">
        <v>28</v>
      </c>
      <c r="E83" s="5">
        <f t="shared" si="2"/>
        <v>19920</v>
      </c>
      <c r="F83" s="9">
        <v>19920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6">
        <v>19920</v>
      </c>
      <c r="S83" s="17">
        <v>45769</v>
      </c>
      <c r="T83" s="18">
        <f t="shared" si="3"/>
        <v>0</v>
      </c>
    </row>
    <row r="84" customHeight="1" spans="1:20">
      <c r="A84" s="4">
        <v>45765</v>
      </c>
      <c r="B84" s="2" t="s">
        <v>151</v>
      </c>
      <c r="C84" s="2" t="s">
        <v>81</v>
      </c>
      <c r="D84" s="2" t="s">
        <v>152</v>
      </c>
      <c r="E84" s="5">
        <f t="shared" si="2"/>
        <v>1950</v>
      </c>
      <c r="F84" s="9">
        <v>1950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6">
        <v>1950</v>
      </c>
      <c r="S84" s="17">
        <v>45770</v>
      </c>
      <c r="T84" s="18">
        <f t="shared" si="3"/>
        <v>0</v>
      </c>
    </row>
    <row r="85" ht="11.25" customHeight="1" spans="1:20">
      <c r="A85" s="4">
        <v>45768</v>
      </c>
      <c r="B85" s="2" t="s">
        <v>153</v>
      </c>
      <c r="C85" s="2" t="s">
        <v>118</v>
      </c>
      <c r="D85" s="2" t="s">
        <v>154</v>
      </c>
      <c r="E85" s="5">
        <f t="shared" si="2"/>
        <v>591</v>
      </c>
      <c r="F85" s="9">
        <v>591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6">
        <v>591</v>
      </c>
      <c r="S85" s="17">
        <v>45770</v>
      </c>
      <c r="T85" s="18">
        <f t="shared" si="3"/>
        <v>0</v>
      </c>
    </row>
    <row r="86" customHeight="1" spans="1:20">
      <c r="A86" s="4">
        <v>45768</v>
      </c>
      <c r="B86" s="2" t="s">
        <v>155</v>
      </c>
      <c r="C86" s="2" t="s">
        <v>118</v>
      </c>
      <c r="D86" s="2" t="s">
        <v>156</v>
      </c>
      <c r="E86" s="5">
        <f t="shared" si="2"/>
        <v>380</v>
      </c>
      <c r="F86" s="9">
        <v>380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6">
        <v>380</v>
      </c>
      <c r="S86" s="17">
        <v>45770</v>
      </c>
      <c r="T86" s="18">
        <f t="shared" si="3"/>
        <v>0</v>
      </c>
    </row>
    <row r="87" ht="13.5" customHeight="1" spans="1:20">
      <c r="A87" s="4">
        <v>45768</v>
      </c>
      <c r="B87" s="2" t="s">
        <v>157</v>
      </c>
      <c r="C87" s="2" t="s">
        <v>38</v>
      </c>
      <c r="D87" s="2" t="s">
        <v>39</v>
      </c>
      <c r="E87" s="5">
        <f t="shared" si="2"/>
        <v>754.38</v>
      </c>
      <c r="F87" s="9"/>
      <c r="G87" s="9"/>
      <c r="H87" s="9"/>
      <c r="I87" s="9"/>
      <c r="J87" s="9"/>
      <c r="K87" s="9"/>
      <c r="L87" s="9"/>
      <c r="M87" s="9"/>
      <c r="N87" s="9"/>
      <c r="O87" s="9">
        <v>754.38</v>
      </c>
      <c r="P87" s="9"/>
      <c r="Q87" s="9"/>
      <c r="R87" s="6">
        <v>754.38</v>
      </c>
      <c r="S87" s="17">
        <v>45770</v>
      </c>
      <c r="T87" s="18">
        <f t="shared" si="3"/>
        <v>0</v>
      </c>
    </row>
    <row r="88" ht="22.5" customHeight="1" spans="1:20">
      <c r="A88" s="4">
        <v>45765</v>
      </c>
      <c r="B88" s="2" t="s">
        <v>158</v>
      </c>
      <c r="C88" s="2" t="s">
        <v>99</v>
      </c>
      <c r="D88" s="2" t="s">
        <v>96</v>
      </c>
      <c r="E88" s="5">
        <f t="shared" si="2"/>
        <v>22528.43</v>
      </c>
      <c r="F88" s="9"/>
      <c r="G88" s="9"/>
      <c r="H88" s="9"/>
      <c r="I88" s="9"/>
      <c r="J88" s="9"/>
      <c r="K88" s="9"/>
      <c r="L88" s="9"/>
      <c r="M88" s="9">
        <v>22528.43</v>
      </c>
      <c r="N88" s="9"/>
      <c r="O88" s="9"/>
      <c r="P88" s="9"/>
      <c r="Q88" s="9"/>
      <c r="R88" s="6">
        <v>22528.43</v>
      </c>
      <c r="S88" s="35">
        <v>45769</v>
      </c>
      <c r="T88" s="18">
        <f t="shared" si="3"/>
        <v>0</v>
      </c>
    </row>
    <row r="89" ht="21.75" customHeight="1" spans="1:20">
      <c r="A89" s="4">
        <v>45765</v>
      </c>
      <c r="B89" s="2" t="s">
        <v>159</v>
      </c>
      <c r="C89" s="2" t="s">
        <v>95</v>
      </c>
      <c r="D89" s="2" t="s">
        <v>103</v>
      </c>
      <c r="E89" s="5">
        <f t="shared" si="2"/>
        <v>7648.28</v>
      </c>
      <c r="F89" s="9"/>
      <c r="G89" s="9"/>
      <c r="H89" s="9"/>
      <c r="I89" s="9"/>
      <c r="J89" s="9"/>
      <c r="K89" s="9"/>
      <c r="L89" s="9"/>
      <c r="M89" s="9">
        <v>7648.28</v>
      </c>
      <c r="N89" s="9"/>
      <c r="O89" s="9"/>
      <c r="P89" s="9"/>
      <c r="Q89" s="9"/>
      <c r="R89" s="6">
        <v>7648.28</v>
      </c>
      <c r="S89" s="17">
        <v>45769</v>
      </c>
      <c r="T89" s="18">
        <f t="shared" si="3"/>
        <v>0</v>
      </c>
    </row>
    <row r="90" ht="21.75" customHeight="1" spans="1:20">
      <c r="A90" s="4">
        <v>45765</v>
      </c>
      <c r="B90" s="2" t="s">
        <v>159</v>
      </c>
      <c r="C90" s="2" t="s">
        <v>95</v>
      </c>
      <c r="D90" s="2" t="s">
        <v>97</v>
      </c>
      <c r="E90" s="5">
        <f t="shared" si="2"/>
        <v>1640.06</v>
      </c>
      <c r="F90" s="9"/>
      <c r="G90" s="9"/>
      <c r="H90" s="9"/>
      <c r="I90" s="9"/>
      <c r="J90" s="9"/>
      <c r="K90" s="9"/>
      <c r="L90" s="9"/>
      <c r="M90" s="9">
        <v>1640.06</v>
      </c>
      <c r="N90" s="9"/>
      <c r="O90" s="9"/>
      <c r="P90" s="9"/>
      <c r="Q90" s="9"/>
      <c r="R90" s="6">
        <v>1640.06</v>
      </c>
      <c r="S90" s="17">
        <v>45769</v>
      </c>
      <c r="T90" s="18">
        <f t="shared" si="3"/>
        <v>0</v>
      </c>
    </row>
    <row r="91" ht="12.75" customHeight="1" spans="1:20">
      <c r="A91" s="4">
        <v>45769</v>
      </c>
      <c r="B91" s="2" t="s">
        <v>160</v>
      </c>
      <c r="C91" s="2" t="s">
        <v>33</v>
      </c>
      <c r="D91" s="2" t="s">
        <v>34</v>
      </c>
      <c r="E91" s="5">
        <f t="shared" si="2"/>
        <v>2727.57</v>
      </c>
      <c r="F91" s="9"/>
      <c r="G91" s="9"/>
      <c r="H91" s="9"/>
      <c r="I91" s="9"/>
      <c r="J91" s="9"/>
      <c r="K91" s="9"/>
      <c r="L91" s="9">
        <v>2727.57</v>
      </c>
      <c r="M91" s="9"/>
      <c r="N91" s="9"/>
      <c r="O91" s="9"/>
      <c r="P91" s="9"/>
      <c r="Q91" s="9"/>
      <c r="R91" s="6">
        <v>2727.57</v>
      </c>
      <c r="S91" s="17">
        <v>45771</v>
      </c>
      <c r="T91" s="18">
        <f t="shared" si="3"/>
        <v>0</v>
      </c>
    </row>
    <row r="92" ht="13.5" customHeight="1" spans="1:20">
      <c r="A92" s="4">
        <v>45769</v>
      </c>
      <c r="B92" s="2" t="s">
        <v>161</v>
      </c>
      <c r="C92" s="2" t="s">
        <v>33</v>
      </c>
      <c r="D92" s="2" t="s">
        <v>93</v>
      </c>
      <c r="E92" s="5">
        <f t="shared" si="2"/>
        <v>6794.52</v>
      </c>
      <c r="F92" s="9"/>
      <c r="G92" s="9"/>
      <c r="H92" s="9"/>
      <c r="I92" s="9"/>
      <c r="J92" s="9"/>
      <c r="K92" s="9"/>
      <c r="L92" s="9">
        <v>6794.52</v>
      </c>
      <c r="M92" s="9"/>
      <c r="N92" s="9"/>
      <c r="O92" s="9"/>
      <c r="P92" s="9"/>
      <c r="Q92" s="9"/>
      <c r="R92" s="6">
        <v>6794.52</v>
      </c>
      <c r="S92" s="17">
        <v>45771</v>
      </c>
      <c r="T92" s="18">
        <f t="shared" si="3"/>
        <v>0</v>
      </c>
    </row>
    <row r="93" ht="12" customHeight="1" spans="1:20">
      <c r="A93" s="4">
        <v>45750</v>
      </c>
      <c r="B93" s="10" t="s">
        <v>15</v>
      </c>
      <c r="C93" s="2" t="s">
        <v>91</v>
      </c>
      <c r="D93" s="2" t="s">
        <v>89</v>
      </c>
      <c r="E93" s="5">
        <f t="shared" si="2"/>
        <v>364808.69</v>
      </c>
      <c r="F93" s="9"/>
      <c r="G93" s="9"/>
      <c r="H93" s="9"/>
      <c r="I93" s="9"/>
      <c r="J93" s="9"/>
      <c r="K93" s="9">
        <v>364808.69</v>
      </c>
      <c r="L93" s="9"/>
      <c r="M93" s="9"/>
      <c r="N93" s="9"/>
      <c r="O93" s="9"/>
      <c r="P93" s="9"/>
      <c r="Q93" s="9"/>
      <c r="R93" s="6">
        <v>364808.69</v>
      </c>
      <c r="S93" s="17">
        <v>45758</v>
      </c>
      <c r="T93" s="18">
        <f t="shared" si="3"/>
        <v>0</v>
      </c>
    </row>
    <row r="94" ht="33" customHeight="1" spans="1:20">
      <c r="A94" s="4">
        <v>45754</v>
      </c>
      <c r="B94" s="2" t="s">
        <v>73</v>
      </c>
      <c r="C94" s="2" t="s">
        <v>88</v>
      </c>
      <c r="D94" s="2" t="s">
        <v>89</v>
      </c>
      <c r="E94" s="5">
        <f t="shared" si="2"/>
        <v>68619.81</v>
      </c>
      <c r="F94" s="9"/>
      <c r="G94" s="9"/>
      <c r="H94" s="9"/>
      <c r="I94" s="9"/>
      <c r="J94" s="9"/>
      <c r="K94" s="9">
        <v>68619.81</v>
      </c>
      <c r="L94" s="9"/>
      <c r="M94" s="9"/>
      <c r="N94" s="9"/>
      <c r="O94" s="9"/>
      <c r="P94" s="9"/>
      <c r="Q94" s="9"/>
      <c r="R94" s="6">
        <v>68619.81</v>
      </c>
      <c r="S94" s="17">
        <v>45758</v>
      </c>
      <c r="T94" s="18">
        <f t="shared" si="3"/>
        <v>0</v>
      </c>
    </row>
    <row r="95" ht="12.75" customHeight="1" spans="1:20">
      <c r="A95" s="4"/>
      <c r="B95" s="2"/>
      <c r="C95" s="2" t="s">
        <v>40</v>
      </c>
      <c r="D95" s="2"/>
      <c r="E95" s="5">
        <f t="shared" si="2"/>
        <v>3300</v>
      </c>
      <c r="F95" s="9"/>
      <c r="G95" s="9"/>
      <c r="H95" s="9"/>
      <c r="I95" s="9"/>
      <c r="J95" s="9">
        <v>3300</v>
      </c>
      <c r="K95" s="9"/>
      <c r="L95" s="9"/>
      <c r="M95" s="9"/>
      <c r="N95" s="9"/>
      <c r="O95" s="9"/>
      <c r="P95" s="9"/>
      <c r="Q95" s="9"/>
      <c r="R95" s="6">
        <v>3300</v>
      </c>
      <c r="S95" s="17"/>
      <c r="T95" s="18">
        <f t="shared" si="3"/>
        <v>0</v>
      </c>
    </row>
    <row r="96" ht="33" customHeight="1" spans="1:20">
      <c r="A96" s="4">
        <v>45785</v>
      </c>
      <c r="B96" s="2" t="s">
        <v>162</v>
      </c>
      <c r="C96" s="2" t="s">
        <v>84</v>
      </c>
      <c r="D96" s="2" t="s">
        <v>163</v>
      </c>
      <c r="E96" s="5">
        <f t="shared" si="2"/>
        <v>808.5</v>
      </c>
      <c r="F96" s="9"/>
      <c r="G96" s="9"/>
      <c r="H96" s="9"/>
      <c r="I96" s="9">
        <v>808.5</v>
      </c>
      <c r="J96" s="9"/>
      <c r="K96" s="9"/>
      <c r="L96" s="9"/>
      <c r="M96" s="9"/>
      <c r="N96" s="9"/>
      <c r="O96" s="9"/>
      <c r="P96" s="9"/>
      <c r="Q96" s="9"/>
      <c r="R96" s="6">
        <v>808.5</v>
      </c>
      <c r="S96" s="17">
        <v>45800</v>
      </c>
      <c r="T96" s="18">
        <f t="shared" si="3"/>
        <v>0</v>
      </c>
    </row>
    <row r="97" ht="45.75" customHeight="1" spans="1:20">
      <c r="A97" s="4">
        <v>45785</v>
      </c>
      <c r="B97" s="2" t="s">
        <v>164</v>
      </c>
      <c r="C97" s="2" t="s">
        <v>84</v>
      </c>
      <c r="D97" s="2" t="s">
        <v>87</v>
      </c>
      <c r="E97" s="5">
        <f t="shared" si="2"/>
        <v>2767.99</v>
      </c>
      <c r="F97" s="9"/>
      <c r="G97" s="9"/>
      <c r="H97" s="9"/>
      <c r="I97" s="9">
        <v>2767.99</v>
      </c>
      <c r="J97" s="9"/>
      <c r="K97" s="9"/>
      <c r="L97" s="9"/>
      <c r="M97" s="9"/>
      <c r="N97" s="9"/>
      <c r="O97" s="9"/>
      <c r="P97" s="9"/>
      <c r="Q97" s="9"/>
      <c r="R97" s="6">
        <v>2767.99</v>
      </c>
      <c r="S97" s="17">
        <v>45793</v>
      </c>
      <c r="T97" s="18">
        <f t="shared" si="3"/>
        <v>0</v>
      </c>
    </row>
    <row r="98" ht="21.75" customHeight="1" spans="1:20">
      <c r="A98" s="4">
        <v>45792</v>
      </c>
      <c r="B98" s="2" t="s">
        <v>165</v>
      </c>
      <c r="C98" s="2" t="s">
        <v>118</v>
      </c>
      <c r="D98" s="2" t="s">
        <v>166</v>
      </c>
      <c r="E98" s="5">
        <f t="shared" si="2"/>
        <v>1193</v>
      </c>
      <c r="F98" s="9">
        <v>1193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6">
        <v>1193</v>
      </c>
      <c r="S98" s="17">
        <v>45798</v>
      </c>
      <c r="T98" s="18">
        <f t="shared" si="3"/>
        <v>0</v>
      </c>
    </row>
    <row r="99" customHeight="1" spans="1:20">
      <c r="A99" s="4">
        <v>45796</v>
      </c>
      <c r="B99" s="2" t="s">
        <v>167</v>
      </c>
      <c r="C99" s="2" t="s">
        <v>168</v>
      </c>
      <c r="D99" s="2" t="s">
        <v>169</v>
      </c>
      <c r="E99" s="5">
        <f t="shared" si="2"/>
        <v>3500</v>
      </c>
      <c r="F99" s="9">
        <v>3500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6">
        <v>3500</v>
      </c>
      <c r="S99" s="17">
        <v>45798</v>
      </c>
      <c r="T99" s="18">
        <f t="shared" si="3"/>
        <v>0</v>
      </c>
    </row>
    <row r="100" ht="19.5" customHeight="1" spans="1:20">
      <c r="A100" s="4">
        <v>45791</v>
      </c>
      <c r="B100" s="2" t="s">
        <v>170</v>
      </c>
      <c r="C100" s="2" t="s">
        <v>171</v>
      </c>
      <c r="D100" s="2" t="s">
        <v>172</v>
      </c>
      <c r="E100" s="5">
        <f t="shared" si="2"/>
        <v>24699</v>
      </c>
      <c r="F100" s="9">
        <v>24699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6">
        <v>24699</v>
      </c>
      <c r="S100" s="17">
        <v>45807</v>
      </c>
      <c r="T100" s="18">
        <f t="shared" si="3"/>
        <v>0</v>
      </c>
    </row>
    <row r="101" ht="41.25" customHeight="1" spans="1:20">
      <c r="A101" s="4">
        <v>45785</v>
      </c>
      <c r="B101" s="22" t="s">
        <v>173</v>
      </c>
      <c r="C101" s="2" t="s">
        <v>84</v>
      </c>
      <c r="D101" s="2" t="s">
        <v>87</v>
      </c>
      <c r="E101" s="5">
        <f t="shared" si="2"/>
        <v>2767.99</v>
      </c>
      <c r="F101" s="9"/>
      <c r="G101" s="9"/>
      <c r="H101" s="9"/>
      <c r="I101" s="9">
        <v>2767.99</v>
      </c>
      <c r="J101" s="9"/>
      <c r="K101" s="9"/>
      <c r="L101" s="9"/>
      <c r="M101" s="9"/>
      <c r="N101" s="9"/>
      <c r="O101" s="9"/>
      <c r="P101" s="9"/>
      <c r="Q101" s="9"/>
      <c r="R101" s="6">
        <v>2767.99</v>
      </c>
      <c r="S101" s="17">
        <v>45800</v>
      </c>
      <c r="T101" s="18">
        <f t="shared" si="3"/>
        <v>0</v>
      </c>
    </row>
    <row r="102" ht="25.5" customHeight="1" spans="1:20">
      <c r="A102" s="4">
        <v>45777</v>
      </c>
      <c r="B102" s="23" t="s">
        <v>174</v>
      </c>
      <c r="C102" s="2" t="s">
        <v>107</v>
      </c>
      <c r="D102" s="2" t="s">
        <v>175</v>
      </c>
      <c r="E102" s="5">
        <f t="shared" si="2"/>
        <v>4518.36</v>
      </c>
      <c r="F102" s="9"/>
      <c r="G102" s="9"/>
      <c r="H102" s="9"/>
      <c r="I102" s="9">
        <v>4518.36</v>
      </c>
      <c r="J102" s="9"/>
      <c r="K102" s="9"/>
      <c r="L102" s="9"/>
      <c r="M102" s="9"/>
      <c r="N102" s="9"/>
      <c r="O102" s="9"/>
      <c r="P102" s="9"/>
      <c r="Q102" s="9"/>
      <c r="R102" s="6">
        <v>4518.36</v>
      </c>
      <c r="S102" s="17">
        <v>45786</v>
      </c>
      <c r="T102" s="18">
        <f t="shared" si="3"/>
        <v>0</v>
      </c>
    </row>
    <row r="103" customHeight="1" spans="1:20">
      <c r="A103" s="7">
        <v>45777</v>
      </c>
      <c r="B103" s="8"/>
      <c r="C103" s="2" t="s">
        <v>74</v>
      </c>
      <c r="D103" s="8" t="s">
        <v>75</v>
      </c>
      <c r="E103" s="5">
        <f t="shared" si="2"/>
        <v>5716.79</v>
      </c>
      <c r="F103" s="9"/>
      <c r="G103" s="9"/>
      <c r="H103" s="9"/>
      <c r="I103" s="9">
        <v>5716.79</v>
      </c>
      <c r="J103" s="9"/>
      <c r="K103" s="9"/>
      <c r="L103" s="9"/>
      <c r="M103" s="9"/>
      <c r="N103" s="9"/>
      <c r="O103" s="9"/>
      <c r="P103" s="9"/>
      <c r="Q103" s="9"/>
      <c r="R103" s="6">
        <v>5716.79</v>
      </c>
      <c r="S103" s="17">
        <v>45786</v>
      </c>
      <c r="T103" s="18">
        <f t="shared" si="3"/>
        <v>0</v>
      </c>
    </row>
    <row r="104" ht="24.75" customHeight="1" spans="1:20">
      <c r="A104" s="24">
        <v>45785</v>
      </c>
      <c r="B104" s="1" t="s">
        <v>90</v>
      </c>
      <c r="C104" s="1" t="s">
        <v>142</v>
      </c>
      <c r="D104" s="1" t="s">
        <v>143</v>
      </c>
      <c r="E104" s="5">
        <f t="shared" si="2"/>
        <v>190</v>
      </c>
      <c r="F104" s="9"/>
      <c r="G104" s="9"/>
      <c r="H104" s="9"/>
      <c r="I104" s="9">
        <v>190</v>
      </c>
      <c r="J104" s="9"/>
      <c r="K104" s="9"/>
      <c r="L104" s="9"/>
      <c r="M104" s="9"/>
      <c r="N104" s="9"/>
      <c r="O104" s="9"/>
      <c r="P104" s="9"/>
      <c r="Q104" s="9"/>
      <c r="R104" s="6">
        <v>190</v>
      </c>
      <c r="S104" s="17">
        <v>45786</v>
      </c>
      <c r="T104" s="18">
        <f t="shared" si="3"/>
        <v>0</v>
      </c>
    </row>
    <row r="105" ht="46.5" customHeight="1" spans="1:20">
      <c r="A105" s="4">
        <v>45784</v>
      </c>
      <c r="B105" s="10" t="s">
        <v>37</v>
      </c>
      <c r="C105" s="2" t="s">
        <v>176</v>
      </c>
      <c r="D105" s="2" t="s">
        <v>177</v>
      </c>
      <c r="E105" s="5">
        <f t="shared" si="2"/>
        <v>3350</v>
      </c>
      <c r="F105" s="9"/>
      <c r="G105" s="9"/>
      <c r="H105" s="9"/>
      <c r="I105" s="9">
        <v>3350</v>
      </c>
      <c r="J105" s="9"/>
      <c r="K105" s="9"/>
      <c r="L105" s="9"/>
      <c r="M105" s="9"/>
      <c r="N105" s="9"/>
      <c r="O105" s="9"/>
      <c r="P105" s="9"/>
      <c r="Q105" s="9"/>
      <c r="R105" s="6">
        <v>3350</v>
      </c>
      <c r="S105" s="17">
        <v>45786</v>
      </c>
      <c r="T105" s="18">
        <f t="shared" si="3"/>
        <v>0</v>
      </c>
    </row>
    <row r="106" ht="14.25" customHeight="1" spans="1:20">
      <c r="A106" s="24">
        <v>45785</v>
      </c>
      <c r="B106" s="15" t="s">
        <v>178</v>
      </c>
      <c r="C106" s="2" t="s">
        <v>168</v>
      </c>
      <c r="D106" s="2" t="s">
        <v>179</v>
      </c>
      <c r="E106" s="5">
        <f t="shared" si="2"/>
        <v>1500</v>
      </c>
      <c r="F106" s="9">
        <v>1500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6">
        <v>1500</v>
      </c>
      <c r="S106" s="17">
        <v>45786</v>
      </c>
      <c r="T106" s="18">
        <f t="shared" si="3"/>
        <v>0</v>
      </c>
    </row>
    <row r="107" ht="46.5" customHeight="1" spans="1:20">
      <c r="A107" s="4">
        <v>45804</v>
      </c>
      <c r="B107" s="2" t="s">
        <v>180</v>
      </c>
      <c r="C107" s="2" t="s">
        <v>181</v>
      </c>
      <c r="D107" s="2" t="s">
        <v>182</v>
      </c>
      <c r="E107" s="5">
        <f t="shared" si="2"/>
        <v>420</v>
      </c>
      <c r="F107" s="9"/>
      <c r="G107" s="9"/>
      <c r="H107" s="9"/>
      <c r="I107" s="9">
        <v>420</v>
      </c>
      <c r="J107" s="9"/>
      <c r="K107" s="9"/>
      <c r="L107" s="9"/>
      <c r="M107" s="9"/>
      <c r="N107" s="9"/>
      <c r="O107" s="9"/>
      <c r="P107" s="9"/>
      <c r="Q107" s="9"/>
      <c r="R107" s="6">
        <v>420</v>
      </c>
      <c r="S107" s="17">
        <v>45811</v>
      </c>
      <c r="T107" s="18">
        <f t="shared" si="3"/>
        <v>0</v>
      </c>
    </row>
    <row r="108" ht="44.25" customHeight="1" spans="1:20">
      <c r="A108" s="4">
        <v>45804</v>
      </c>
      <c r="B108" s="2" t="s">
        <v>183</v>
      </c>
      <c r="C108" s="2" t="s">
        <v>181</v>
      </c>
      <c r="D108" s="2" t="s">
        <v>184</v>
      </c>
      <c r="E108" s="5">
        <f t="shared" si="2"/>
        <v>436.8</v>
      </c>
      <c r="F108" s="9">
        <v>436.8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6">
        <v>436.8</v>
      </c>
      <c r="S108" s="17">
        <v>45811</v>
      </c>
      <c r="T108" s="18">
        <f t="shared" si="3"/>
        <v>0</v>
      </c>
    </row>
    <row r="109" ht="33" customHeight="1" spans="1:20">
      <c r="A109" s="4">
        <v>45783</v>
      </c>
      <c r="B109" s="10" t="s">
        <v>185</v>
      </c>
      <c r="C109" s="2" t="s">
        <v>88</v>
      </c>
      <c r="D109" s="2" t="s">
        <v>89</v>
      </c>
      <c r="E109" s="5">
        <f t="shared" si="2"/>
        <v>43904.25</v>
      </c>
      <c r="F109" s="9"/>
      <c r="G109" s="9"/>
      <c r="H109" s="9"/>
      <c r="I109" s="9"/>
      <c r="J109" s="9"/>
      <c r="K109" s="9">
        <v>43904.25</v>
      </c>
      <c r="L109" s="9"/>
      <c r="M109" s="9"/>
      <c r="N109" s="9"/>
      <c r="O109" s="9"/>
      <c r="P109" s="9"/>
      <c r="Q109" s="9"/>
      <c r="R109" s="6">
        <v>43904.25</v>
      </c>
      <c r="S109" s="17">
        <v>45790</v>
      </c>
      <c r="T109" s="18">
        <f t="shared" si="3"/>
        <v>0</v>
      </c>
    </row>
    <row r="110" customHeight="1" spans="1:20">
      <c r="A110" s="25">
        <v>45797</v>
      </c>
      <c r="B110" s="8" t="s">
        <v>186</v>
      </c>
      <c r="C110" s="2" t="s">
        <v>33</v>
      </c>
      <c r="D110" s="8" t="s">
        <v>34</v>
      </c>
      <c r="E110" s="5">
        <f t="shared" si="2"/>
        <v>2234.7</v>
      </c>
      <c r="F110" s="9"/>
      <c r="G110" s="9"/>
      <c r="H110" s="9"/>
      <c r="I110" s="9"/>
      <c r="J110" s="9"/>
      <c r="K110" s="9"/>
      <c r="L110" s="9">
        <v>2234.7</v>
      </c>
      <c r="M110" s="9"/>
      <c r="N110" s="9"/>
      <c r="O110" s="9"/>
      <c r="P110" s="9"/>
      <c r="Q110" s="9"/>
      <c r="R110" s="6">
        <v>2234.7</v>
      </c>
      <c r="S110" s="17">
        <v>45800</v>
      </c>
      <c r="T110" s="18">
        <f t="shared" si="3"/>
        <v>0</v>
      </c>
    </row>
    <row r="111" ht="13.5" customHeight="1" spans="1:20">
      <c r="A111" s="4">
        <v>45797</v>
      </c>
      <c r="B111" s="10" t="s">
        <v>187</v>
      </c>
      <c r="C111" s="2" t="s">
        <v>33</v>
      </c>
      <c r="D111" s="2" t="s">
        <v>93</v>
      </c>
      <c r="E111" s="5">
        <f t="shared" si="2"/>
        <v>5640.25</v>
      </c>
      <c r="F111" s="9"/>
      <c r="G111" s="9"/>
      <c r="H111" s="9"/>
      <c r="I111" s="9"/>
      <c r="J111" s="9"/>
      <c r="K111" s="9"/>
      <c r="L111" s="9">
        <v>5640.25</v>
      </c>
      <c r="M111" s="9"/>
      <c r="N111" s="9"/>
      <c r="O111" s="9"/>
      <c r="P111" s="9"/>
      <c r="Q111" s="9"/>
      <c r="R111" s="6">
        <v>5640.25</v>
      </c>
      <c r="S111" s="17">
        <v>45800</v>
      </c>
      <c r="T111" s="18">
        <f t="shared" si="3"/>
        <v>0</v>
      </c>
    </row>
    <row r="112" ht="19.5" customHeight="1" spans="1:20">
      <c r="A112" s="25">
        <v>45792</v>
      </c>
      <c r="B112" s="8" t="s">
        <v>94</v>
      </c>
      <c r="C112" s="2" t="s">
        <v>95</v>
      </c>
      <c r="D112" s="8" t="s">
        <v>103</v>
      </c>
      <c r="E112" s="5">
        <f t="shared" si="2"/>
        <v>13509.45</v>
      </c>
      <c r="F112" s="9"/>
      <c r="G112" s="9"/>
      <c r="H112" s="9"/>
      <c r="I112" s="9"/>
      <c r="J112" s="9"/>
      <c r="K112" s="9"/>
      <c r="L112" s="9"/>
      <c r="M112" s="9">
        <v>13509.45</v>
      </c>
      <c r="N112" s="9"/>
      <c r="O112" s="9"/>
      <c r="P112" s="9"/>
      <c r="Q112" s="9"/>
      <c r="R112" s="6">
        <v>13509.45</v>
      </c>
      <c r="S112" s="17">
        <v>45800</v>
      </c>
      <c r="T112" s="18">
        <f t="shared" si="3"/>
        <v>0</v>
      </c>
    </row>
    <row r="113" ht="18.75" customHeight="1" spans="1:20">
      <c r="A113" s="25">
        <v>45792</v>
      </c>
      <c r="B113" s="8" t="s">
        <v>94</v>
      </c>
      <c r="C113" s="2" t="s">
        <v>95</v>
      </c>
      <c r="D113" s="8" t="s">
        <v>97</v>
      </c>
      <c r="E113" s="5">
        <f t="shared" si="2"/>
        <v>801.68</v>
      </c>
      <c r="F113" s="9"/>
      <c r="G113" s="9"/>
      <c r="H113" s="9"/>
      <c r="I113" s="9"/>
      <c r="J113" s="9"/>
      <c r="K113" s="9"/>
      <c r="L113" s="9"/>
      <c r="M113" s="9">
        <v>801.68</v>
      </c>
      <c r="N113" s="9"/>
      <c r="O113" s="9"/>
      <c r="P113" s="9"/>
      <c r="Q113" s="9"/>
      <c r="R113" s="6">
        <v>801.68</v>
      </c>
      <c r="S113" s="17">
        <v>45800</v>
      </c>
      <c r="T113" s="18">
        <f t="shared" si="3"/>
        <v>0</v>
      </c>
    </row>
    <row r="114" ht="22.5" spans="1:20">
      <c r="A114" s="25">
        <v>45792</v>
      </c>
      <c r="B114" s="26" t="s">
        <v>188</v>
      </c>
      <c r="C114" s="8" t="s">
        <v>99</v>
      </c>
      <c r="D114" s="8" t="s">
        <v>96</v>
      </c>
      <c r="E114" s="5">
        <f t="shared" si="2"/>
        <v>30780.52</v>
      </c>
      <c r="F114" s="9"/>
      <c r="G114" s="9"/>
      <c r="H114" s="9"/>
      <c r="I114" s="9"/>
      <c r="J114" s="9"/>
      <c r="K114" s="9"/>
      <c r="L114" s="9"/>
      <c r="M114" s="9">
        <v>30780.52</v>
      </c>
      <c r="N114" s="9"/>
      <c r="O114" s="9"/>
      <c r="P114" s="9"/>
      <c r="Q114" s="9"/>
      <c r="R114" s="6">
        <v>30780.52</v>
      </c>
      <c r="S114" s="17">
        <v>45800</v>
      </c>
      <c r="T114" s="18">
        <f t="shared" si="3"/>
        <v>0</v>
      </c>
    </row>
    <row r="115" ht="14.25" customHeight="1" spans="1:20">
      <c r="A115" s="7">
        <v>45798</v>
      </c>
      <c r="B115" s="27" t="s">
        <v>24</v>
      </c>
      <c r="C115" s="28" t="s">
        <v>189</v>
      </c>
      <c r="D115" s="28" t="s">
        <v>39</v>
      </c>
      <c r="E115" s="5">
        <f t="shared" si="2"/>
        <v>754.38</v>
      </c>
      <c r="F115" s="9"/>
      <c r="G115" s="9"/>
      <c r="H115" s="9"/>
      <c r="I115" s="9"/>
      <c r="J115" s="9"/>
      <c r="K115" s="9"/>
      <c r="L115" s="9"/>
      <c r="M115" s="9"/>
      <c r="N115" s="9"/>
      <c r="O115" s="9">
        <v>754.38</v>
      </c>
      <c r="P115" s="9"/>
      <c r="Q115" s="9"/>
      <c r="R115" s="6">
        <v>754.38</v>
      </c>
      <c r="S115" s="17">
        <v>45800</v>
      </c>
      <c r="T115" s="18">
        <f t="shared" si="3"/>
        <v>0</v>
      </c>
    </row>
    <row r="116" spans="1:20">
      <c r="A116" s="4">
        <v>45798</v>
      </c>
      <c r="B116" s="29" t="s">
        <v>190</v>
      </c>
      <c r="C116" s="2" t="s">
        <v>33</v>
      </c>
      <c r="D116" s="2" t="s">
        <v>191</v>
      </c>
      <c r="E116" s="5">
        <f t="shared" si="2"/>
        <v>653.94</v>
      </c>
      <c r="F116" s="9"/>
      <c r="G116" s="9"/>
      <c r="H116" s="9"/>
      <c r="I116" s="9"/>
      <c r="J116" s="9"/>
      <c r="K116" s="9"/>
      <c r="L116" s="9"/>
      <c r="M116" s="9"/>
      <c r="N116" s="9"/>
      <c r="O116" s="9">
        <v>653.94</v>
      </c>
      <c r="P116" s="9"/>
      <c r="Q116" s="9"/>
      <c r="R116" s="6">
        <v>653.94</v>
      </c>
      <c r="S116" s="17">
        <v>45800</v>
      </c>
      <c r="T116" s="18">
        <f t="shared" si="3"/>
        <v>0</v>
      </c>
    </row>
    <row r="117" spans="1:20">
      <c r="A117" s="4"/>
      <c r="B117" s="10"/>
      <c r="C117" s="2" t="s">
        <v>100</v>
      </c>
      <c r="D117" s="2"/>
      <c r="E117" s="5">
        <f t="shared" si="2"/>
        <v>-9507.2</v>
      </c>
      <c r="F117" s="9"/>
      <c r="G117" s="9"/>
      <c r="H117" s="9"/>
      <c r="I117" s="9"/>
      <c r="J117" s="9"/>
      <c r="K117" s="9"/>
      <c r="L117" s="9"/>
      <c r="M117" s="9">
        <v>-9507.2</v>
      </c>
      <c r="N117" s="9"/>
      <c r="O117" s="9"/>
      <c r="P117" s="9"/>
      <c r="Q117" s="9"/>
      <c r="R117" s="6">
        <v>-9507.2</v>
      </c>
      <c r="S117" s="17"/>
      <c r="T117" s="18">
        <f t="shared" si="3"/>
        <v>0</v>
      </c>
    </row>
    <row r="118" customHeight="1" spans="1:20">
      <c r="A118" s="4"/>
      <c r="B118" s="2"/>
      <c r="C118" s="2" t="s">
        <v>100</v>
      </c>
      <c r="D118" s="2"/>
      <c r="E118" s="5">
        <f t="shared" si="2"/>
        <v>-706.74</v>
      </c>
      <c r="F118" s="9"/>
      <c r="G118" s="9"/>
      <c r="H118" s="9"/>
      <c r="I118" s="9"/>
      <c r="J118" s="9"/>
      <c r="K118" s="9"/>
      <c r="L118" s="9">
        <v>-706.74</v>
      </c>
      <c r="M118" s="9"/>
      <c r="N118" s="9"/>
      <c r="O118" s="9"/>
      <c r="P118" s="9"/>
      <c r="Q118" s="9"/>
      <c r="R118" s="6">
        <v>-706.74</v>
      </c>
      <c r="S118" s="17"/>
      <c r="T118" s="18">
        <f t="shared" si="3"/>
        <v>0</v>
      </c>
    </row>
    <row r="119" spans="1:20">
      <c r="A119" s="4"/>
      <c r="B119" s="10"/>
      <c r="C119" s="2" t="s">
        <v>40</v>
      </c>
      <c r="D119" s="2"/>
      <c r="E119" s="5">
        <f t="shared" si="2"/>
        <v>4200</v>
      </c>
      <c r="F119" s="9"/>
      <c r="G119" s="9"/>
      <c r="H119" s="9"/>
      <c r="I119" s="9"/>
      <c r="J119" s="9">
        <v>4200</v>
      </c>
      <c r="K119" s="9"/>
      <c r="L119" s="9"/>
      <c r="M119" s="9"/>
      <c r="N119" s="9"/>
      <c r="O119" s="9"/>
      <c r="P119" s="9"/>
      <c r="Q119" s="9"/>
      <c r="R119" s="6">
        <v>4200</v>
      </c>
      <c r="S119" s="17"/>
      <c r="T119" s="18">
        <f t="shared" si="3"/>
        <v>0</v>
      </c>
    </row>
    <row r="120" spans="1:20">
      <c r="A120" s="4"/>
      <c r="B120" s="10"/>
      <c r="C120" s="2" t="s">
        <v>40</v>
      </c>
      <c r="D120" s="2"/>
      <c r="E120" s="5">
        <f t="shared" si="2"/>
        <v>3300</v>
      </c>
      <c r="F120" s="9"/>
      <c r="G120" s="9"/>
      <c r="H120" s="9"/>
      <c r="I120" s="9"/>
      <c r="J120" s="9">
        <v>3300</v>
      </c>
      <c r="K120" s="9"/>
      <c r="L120" s="9"/>
      <c r="M120" s="9"/>
      <c r="N120" s="9"/>
      <c r="O120" s="9"/>
      <c r="P120" s="9"/>
      <c r="Q120" s="9"/>
      <c r="R120" s="6">
        <v>3300</v>
      </c>
      <c r="S120" s="17"/>
      <c r="T120" s="18">
        <f t="shared" si="3"/>
        <v>0</v>
      </c>
    </row>
    <row r="121" ht="15.75" customHeight="1" spans="1:20">
      <c r="A121" s="7">
        <v>45807</v>
      </c>
      <c r="B121" s="11"/>
      <c r="C121" s="2" t="s">
        <v>74</v>
      </c>
      <c r="D121" s="2" t="s">
        <v>75</v>
      </c>
      <c r="E121" s="21">
        <f t="shared" si="2"/>
        <v>5716.8</v>
      </c>
      <c r="F121" s="9"/>
      <c r="G121" s="9"/>
      <c r="H121" s="9"/>
      <c r="I121" s="9">
        <v>5716.8</v>
      </c>
      <c r="J121" s="9"/>
      <c r="K121" s="9"/>
      <c r="L121" s="9"/>
      <c r="M121" s="9"/>
      <c r="N121" s="9"/>
      <c r="O121" s="9"/>
      <c r="P121" s="9"/>
      <c r="Q121" s="9"/>
      <c r="R121" s="6">
        <v>5716.8</v>
      </c>
      <c r="S121" s="17">
        <v>45819</v>
      </c>
      <c r="T121" s="19">
        <f t="shared" si="3"/>
        <v>0</v>
      </c>
    </row>
    <row r="122" ht="33.75" spans="1:20">
      <c r="A122" s="4">
        <v>45813</v>
      </c>
      <c r="B122" s="2" t="s">
        <v>90</v>
      </c>
      <c r="C122" s="2" t="s">
        <v>88</v>
      </c>
      <c r="D122" s="2" t="s">
        <v>89</v>
      </c>
      <c r="E122" s="5">
        <f t="shared" si="2"/>
        <v>25756.03</v>
      </c>
      <c r="F122" s="9"/>
      <c r="G122" s="9"/>
      <c r="H122" s="9"/>
      <c r="I122" s="9"/>
      <c r="J122" s="9"/>
      <c r="K122" s="9">
        <v>25756.03</v>
      </c>
      <c r="L122" s="9"/>
      <c r="M122" s="9"/>
      <c r="N122" s="9"/>
      <c r="O122" s="9"/>
      <c r="P122" s="9"/>
      <c r="Q122" s="9"/>
      <c r="R122" s="6">
        <v>25756.03</v>
      </c>
      <c r="S122" s="17">
        <v>45819</v>
      </c>
      <c r="T122" s="18">
        <f t="shared" si="3"/>
        <v>0</v>
      </c>
    </row>
    <row r="123" spans="1:20">
      <c r="A123" s="4">
        <v>45814</v>
      </c>
      <c r="B123" s="10" t="s">
        <v>60</v>
      </c>
      <c r="C123" s="2" t="s">
        <v>192</v>
      </c>
      <c r="D123" s="2" t="s">
        <v>193</v>
      </c>
      <c r="E123" s="5">
        <f t="shared" si="2"/>
        <v>5400</v>
      </c>
      <c r="F123" s="9">
        <v>5400</v>
      </c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6">
        <v>5400</v>
      </c>
      <c r="S123" s="17">
        <v>45821</v>
      </c>
      <c r="T123" s="18">
        <f t="shared" si="3"/>
        <v>0</v>
      </c>
    </row>
    <row r="124" ht="20.25" customHeight="1" spans="1:20">
      <c r="A124" s="30">
        <v>45820</v>
      </c>
      <c r="B124" s="31" t="s">
        <v>194</v>
      </c>
      <c r="C124" s="31" t="s">
        <v>27</v>
      </c>
      <c r="D124" s="31" t="s">
        <v>28</v>
      </c>
      <c r="E124" s="32">
        <f t="shared" si="2"/>
        <v>71325</v>
      </c>
      <c r="F124" s="33">
        <v>71325</v>
      </c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3">
        <v>71325</v>
      </c>
      <c r="S124" s="36">
        <v>45826</v>
      </c>
      <c r="T124" s="37">
        <f t="shared" si="3"/>
        <v>0</v>
      </c>
    </row>
    <row r="125" ht="22.5" customHeight="1" spans="1:20">
      <c r="A125" s="4">
        <v>45824</v>
      </c>
      <c r="B125" s="2" t="s">
        <v>159</v>
      </c>
      <c r="C125" s="2" t="s">
        <v>142</v>
      </c>
      <c r="D125" s="2" t="s">
        <v>143</v>
      </c>
      <c r="E125" s="5">
        <f t="shared" si="2"/>
        <v>190</v>
      </c>
      <c r="F125" s="9"/>
      <c r="G125" s="9"/>
      <c r="H125" s="9"/>
      <c r="I125" s="9">
        <v>190</v>
      </c>
      <c r="J125" s="9"/>
      <c r="K125" s="9"/>
      <c r="L125" s="9"/>
      <c r="M125" s="9"/>
      <c r="N125" s="9"/>
      <c r="O125" s="9"/>
      <c r="P125" s="9"/>
      <c r="Q125" s="9"/>
      <c r="R125" s="6">
        <v>190</v>
      </c>
      <c r="S125" s="17">
        <v>45827</v>
      </c>
      <c r="T125" s="18">
        <f t="shared" si="3"/>
        <v>0</v>
      </c>
    </row>
    <row r="126" ht="17.25" customHeight="1" spans="1:20">
      <c r="A126" s="4">
        <v>45826</v>
      </c>
      <c r="B126" s="2" t="s">
        <v>195</v>
      </c>
      <c r="C126" s="2" t="s">
        <v>99</v>
      </c>
      <c r="D126" s="2" t="s">
        <v>96</v>
      </c>
      <c r="E126" s="5">
        <f t="shared" si="2"/>
        <v>26914.61</v>
      </c>
      <c r="F126" s="9"/>
      <c r="G126" s="9"/>
      <c r="H126" s="9"/>
      <c r="I126" s="9"/>
      <c r="J126" s="9"/>
      <c r="K126" s="9"/>
      <c r="L126" s="9"/>
      <c r="M126" s="9">
        <v>26914.61</v>
      </c>
      <c r="N126" s="9"/>
      <c r="O126" s="9"/>
      <c r="P126" s="9"/>
      <c r="Q126" s="9"/>
      <c r="R126" s="6">
        <v>26914.61</v>
      </c>
      <c r="S126" s="17">
        <v>45828</v>
      </c>
      <c r="T126" s="18">
        <f t="shared" si="3"/>
        <v>0</v>
      </c>
    </row>
    <row r="127" ht="20.25" customHeight="1" spans="1:20">
      <c r="A127" s="4">
        <v>45826</v>
      </c>
      <c r="B127" s="10" t="s">
        <v>196</v>
      </c>
      <c r="C127" s="2" t="s">
        <v>95</v>
      </c>
      <c r="D127" s="2" t="s">
        <v>103</v>
      </c>
      <c r="E127" s="5">
        <f t="shared" ref="E127:E186" si="4">SUM(F127:Q127)</f>
        <v>11753.5</v>
      </c>
      <c r="F127" s="9"/>
      <c r="G127" s="9"/>
      <c r="H127" s="9"/>
      <c r="I127" s="9"/>
      <c r="J127" s="9"/>
      <c r="K127" s="9"/>
      <c r="L127" s="9"/>
      <c r="M127" s="9">
        <v>11753.5</v>
      </c>
      <c r="N127" s="9"/>
      <c r="O127" s="9"/>
      <c r="P127" s="9"/>
      <c r="Q127" s="9"/>
      <c r="R127" s="6">
        <v>11753.5</v>
      </c>
      <c r="S127" s="17">
        <v>45828</v>
      </c>
      <c r="T127" s="18">
        <f t="shared" ref="T127:T186" si="5">E127-R127</f>
        <v>0</v>
      </c>
    </row>
    <row r="128" ht="22.5" customHeight="1" spans="1:20">
      <c r="A128" s="4">
        <v>45826</v>
      </c>
      <c r="B128" s="10" t="s">
        <v>196</v>
      </c>
      <c r="C128" s="2" t="s">
        <v>95</v>
      </c>
      <c r="D128" s="2" t="s">
        <v>97</v>
      </c>
      <c r="E128" s="5">
        <f t="shared" si="4"/>
        <v>677.09</v>
      </c>
      <c r="F128" s="9"/>
      <c r="G128" s="9"/>
      <c r="H128" s="9"/>
      <c r="I128" s="9"/>
      <c r="J128" s="9"/>
      <c r="K128" s="9"/>
      <c r="L128" s="9"/>
      <c r="M128" s="9">
        <v>677.09</v>
      </c>
      <c r="N128" s="9"/>
      <c r="O128" s="9"/>
      <c r="P128" s="9"/>
      <c r="Q128" s="9"/>
      <c r="R128" s="6">
        <v>677.09</v>
      </c>
      <c r="S128" s="17">
        <v>45828</v>
      </c>
      <c r="T128" s="18">
        <f t="shared" si="5"/>
        <v>0</v>
      </c>
    </row>
    <row r="129" ht="33" customHeight="1" spans="1:20">
      <c r="A129" s="4">
        <v>45825</v>
      </c>
      <c r="B129" s="10" t="s">
        <v>197</v>
      </c>
      <c r="C129" s="2" t="s">
        <v>112</v>
      </c>
      <c r="D129" s="2" t="s">
        <v>198</v>
      </c>
      <c r="E129" s="5">
        <f t="shared" si="4"/>
        <v>2348.18</v>
      </c>
      <c r="F129" s="9"/>
      <c r="G129" s="9"/>
      <c r="H129" s="9"/>
      <c r="I129" s="9">
        <v>2348.18</v>
      </c>
      <c r="J129" s="9"/>
      <c r="K129" s="9"/>
      <c r="L129" s="9"/>
      <c r="M129" s="9"/>
      <c r="N129" s="9"/>
      <c r="O129" s="9"/>
      <c r="P129" s="9"/>
      <c r="Q129" s="9"/>
      <c r="R129" s="6">
        <v>2348.18</v>
      </c>
      <c r="S129" s="17">
        <v>45828</v>
      </c>
      <c r="T129" s="18">
        <f t="shared" si="5"/>
        <v>0</v>
      </c>
    </row>
    <row r="130" ht="20.25" customHeight="1" spans="1:20">
      <c r="A130" s="4">
        <v>45825</v>
      </c>
      <c r="B130" s="2" t="s">
        <v>199</v>
      </c>
      <c r="C130" s="2" t="s">
        <v>200</v>
      </c>
      <c r="D130" s="2" t="s">
        <v>201</v>
      </c>
      <c r="E130" s="5">
        <f t="shared" si="4"/>
        <v>7942</v>
      </c>
      <c r="F130" s="9">
        <v>7942</v>
      </c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6">
        <v>7942</v>
      </c>
      <c r="S130" s="17">
        <v>45828</v>
      </c>
      <c r="T130" s="18">
        <f t="shared" si="5"/>
        <v>0</v>
      </c>
    </row>
    <row r="131" ht="45" customHeight="1" spans="1:20">
      <c r="A131" s="4">
        <v>45826</v>
      </c>
      <c r="B131" s="10" t="s">
        <v>202</v>
      </c>
      <c r="C131" s="2" t="s">
        <v>203</v>
      </c>
      <c r="D131" s="2" t="s">
        <v>110</v>
      </c>
      <c r="E131" s="5">
        <f t="shared" si="4"/>
        <v>580</v>
      </c>
      <c r="F131" s="9"/>
      <c r="G131" s="9"/>
      <c r="H131" s="9"/>
      <c r="I131" s="9">
        <v>580</v>
      </c>
      <c r="J131" s="9"/>
      <c r="K131" s="9"/>
      <c r="L131" s="9"/>
      <c r="M131" s="9"/>
      <c r="N131" s="9"/>
      <c r="O131" s="9"/>
      <c r="P131" s="9"/>
      <c r="Q131" s="9"/>
      <c r="R131" s="6">
        <v>580</v>
      </c>
      <c r="S131" s="17">
        <v>45828</v>
      </c>
      <c r="T131" s="18">
        <f t="shared" si="5"/>
        <v>0</v>
      </c>
    </row>
    <row r="132" ht="45" spans="1:20">
      <c r="A132" s="4">
        <v>45814</v>
      </c>
      <c r="B132" s="2" t="s">
        <v>204</v>
      </c>
      <c r="C132" s="2" t="s">
        <v>84</v>
      </c>
      <c r="D132" s="2" t="s">
        <v>205</v>
      </c>
      <c r="E132" s="5">
        <f t="shared" si="4"/>
        <v>2767.99</v>
      </c>
      <c r="F132" s="9"/>
      <c r="G132" s="9"/>
      <c r="H132" s="9"/>
      <c r="I132" s="9">
        <v>2767.99</v>
      </c>
      <c r="J132" s="9"/>
      <c r="K132" s="9"/>
      <c r="L132" s="9"/>
      <c r="M132" s="9"/>
      <c r="N132" s="9"/>
      <c r="O132" s="9"/>
      <c r="P132" s="9"/>
      <c r="Q132" s="9"/>
      <c r="R132" s="6">
        <v>2767.99</v>
      </c>
      <c r="S132" s="17">
        <v>45832</v>
      </c>
      <c r="T132" s="18">
        <f t="shared" si="5"/>
        <v>0</v>
      </c>
    </row>
    <row r="133" ht="33.75" spans="1:20">
      <c r="A133" s="4">
        <v>45814</v>
      </c>
      <c r="B133" s="2" t="s">
        <v>206</v>
      </c>
      <c r="C133" s="2" t="s">
        <v>84</v>
      </c>
      <c r="D133" s="2" t="s">
        <v>163</v>
      </c>
      <c r="E133" s="5">
        <f t="shared" si="4"/>
        <v>808.5</v>
      </c>
      <c r="F133" s="9"/>
      <c r="G133" s="9"/>
      <c r="H133" s="9"/>
      <c r="I133" s="9">
        <v>808.5</v>
      </c>
      <c r="J133" s="9"/>
      <c r="K133" s="9"/>
      <c r="L133" s="9"/>
      <c r="M133" s="9"/>
      <c r="N133" s="9"/>
      <c r="O133" s="9"/>
      <c r="P133" s="9"/>
      <c r="Q133" s="9"/>
      <c r="R133" s="6">
        <v>808.5</v>
      </c>
      <c r="S133" s="17">
        <v>45832</v>
      </c>
      <c r="T133" s="18">
        <f t="shared" si="5"/>
        <v>0</v>
      </c>
    </row>
    <row r="134" customHeight="1" spans="1:20">
      <c r="A134" s="38">
        <v>45828</v>
      </c>
      <c r="B134" s="28" t="s">
        <v>114</v>
      </c>
      <c r="C134" s="28" t="s">
        <v>33</v>
      </c>
      <c r="D134" s="28" t="s">
        <v>34</v>
      </c>
      <c r="E134" s="5">
        <f t="shared" si="4"/>
        <v>2131.56</v>
      </c>
      <c r="F134" s="9"/>
      <c r="G134" s="9"/>
      <c r="H134" s="9"/>
      <c r="I134" s="9"/>
      <c r="J134" s="9"/>
      <c r="K134" s="9"/>
      <c r="L134" s="9">
        <v>2131.56</v>
      </c>
      <c r="M134" s="9"/>
      <c r="N134" s="9"/>
      <c r="O134" s="9"/>
      <c r="P134" s="9"/>
      <c r="Q134" s="9"/>
      <c r="R134" s="6">
        <v>2131.56</v>
      </c>
      <c r="S134" s="17">
        <v>45832</v>
      </c>
      <c r="T134" s="20">
        <f t="shared" si="5"/>
        <v>0</v>
      </c>
    </row>
    <row r="135" ht="13.5" customHeight="1" spans="1:20">
      <c r="A135" s="4">
        <v>45828</v>
      </c>
      <c r="B135" s="10" t="s">
        <v>115</v>
      </c>
      <c r="C135" s="8" t="s">
        <v>33</v>
      </c>
      <c r="D135" s="8" t="s">
        <v>93</v>
      </c>
      <c r="E135" s="5">
        <f t="shared" si="4"/>
        <v>5461.37</v>
      </c>
      <c r="F135" s="9"/>
      <c r="G135" s="9"/>
      <c r="H135" s="9"/>
      <c r="I135" s="9"/>
      <c r="J135" s="9"/>
      <c r="K135" s="9"/>
      <c r="L135" s="9">
        <v>5461.37</v>
      </c>
      <c r="M135" s="9"/>
      <c r="N135" s="9"/>
      <c r="O135" s="9"/>
      <c r="P135" s="9"/>
      <c r="Q135" s="9"/>
      <c r="R135" s="6">
        <v>5461.37</v>
      </c>
      <c r="S135" s="17">
        <v>45832</v>
      </c>
      <c r="T135" s="18">
        <f t="shared" si="5"/>
        <v>0</v>
      </c>
    </row>
    <row r="136" spans="1:20">
      <c r="A136" s="7">
        <v>45832</v>
      </c>
      <c r="B136" s="8" t="s">
        <v>207</v>
      </c>
      <c r="C136" s="8" t="s">
        <v>208</v>
      </c>
      <c r="D136" s="8" t="s">
        <v>209</v>
      </c>
      <c r="E136" s="5">
        <f t="shared" si="4"/>
        <v>5100</v>
      </c>
      <c r="F136" s="9">
        <v>5100</v>
      </c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6">
        <v>5100</v>
      </c>
      <c r="S136" s="17">
        <v>45834</v>
      </c>
      <c r="T136" s="20">
        <f t="shared" si="5"/>
        <v>0</v>
      </c>
    </row>
    <row r="137" spans="1:20">
      <c r="A137" s="4"/>
      <c r="B137" s="10"/>
      <c r="C137" s="8" t="s">
        <v>139</v>
      </c>
      <c r="D137" s="2"/>
      <c r="E137" s="5">
        <f t="shared" si="4"/>
        <v>9548.5</v>
      </c>
      <c r="F137" s="9"/>
      <c r="G137" s="9"/>
      <c r="H137" s="9"/>
      <c r="I137" s="9"/>
      <c r="J137" s="9"/>
      <c r="K137" s="9"/>
      <c r="L137" s="9"/>
      <c r="M137" s="9">
        <v>9548.5</v>
      </c>
      <c r="N137" s="9"/>
      <c r="O137" s="9"/>
      <c r="P137" s="9"/>
      <c r="Q137" s="9"/>
      <c r="R137" s="6">
        <v>9548.5</v>
      </c>
      <c r="S137" s="17"/>
      <c r="T137" s="18">
        <f t="shared" si="5"/>
        <v>0</v>
      </c>
    </row>
    <row r="138" ht="33.75" spans="1:20">
      <c r="A138" s="4">
        <v>45841</v>
      </c>
      <c r="B138" s="10" t="s">
        <v>101</v>
      </c>
      <c r="C138" s="2" t="s">
        <v>88</v>
      </c>
      <c r="D138" s="2" t="s">
        <v>89</v>
      </c>
      <c r="E138" s="5">
        <f t="shared" si="4"/>
        <v>25756.03</v>
      </c>
      <c r="F138" s="9"/>
      <c r="G138" s="9"/>
      <c r="H138" s="9"/>
      <c r="I138" s="9"/>
      <c r="J138" s="9"/>
      <c r="K138" s="9">
        <v>25756.03</v>
      </c>
      <c r="L138" s="9"/>
      <c r="M138" s="9"/>
      <c r="N138" s="9"/>
      <c r="O138" s="9"/>
      <c r="P138" s="9"/>
      <c r="Q138" s="9"/>
      <c r="R138" s="6">
        <v>25756.03</v>
      </c>
      <c r="S138" s="17">
        <v>45847</v>
      </c>
      <c r="T138" s="18">
        <f t="shared" si="5"/>
        <v>0</v>
      </c>
    </row>
    <row r="139" ht="27.75" customHeight="1" spans="1:20">
      <c r="A139" s="4">
        <v>45855</v>
      </c>
      <c r="B139" s="10" t="s">
        <v>101</v>
      </c>
      <c r="C139" s="2" t="s">
        <v>95</v>
      </c>
      <c r="D139" s="2" t="s">
        <v>103</v>
      </c>
      <c r="E139" s="5">
        <f t="shared" si="4"/>
        <v>5324.48</v>
      </c>
      <c r="F139" s="9"/>
      <c r="G139" s="9"/>
      <c r="H139" s="9"/>
      <c r="I139" s="9"/>
      <c r="J139" s="9"/>
      <c r="K139" s="9"/>
      <c r="L139" s="9"/>
      <c r="M139" s="9">
        <v>5324.48</v>
      </c>
      <c r="N139" s="9"/>
      <c r="O139" s="9"/>
      <c r="P139" s="9"/>
      <c r="Q139" s="9"/>
      <c r="R139" s="6">
        <v>5324.48</v>
      </c>
      <c r="S139" s="17">
        <v>45856</v>
      </c>
      <c r="T139" s="18">
        <f t="shared" si="5"/>
        <v>0</v>
      </c>
    </row>
    <row r="140" ht="12.75" customHeight="1" spans="1:20">
      <c r="A140" s="4">
        <v>45855</v>
      </c>
      <c r="B140" s="10" t="s">
        <v>210</v>
      </c>
      <c r="C140" s="2" t="s">
        <v>99</v>
      </c>
      <c r="D140" s="2" t="s">
        <v>96</v>
      </c>
      <c r="E140" s="5">
        <f t="shared" si="4"/>
        <v>12519.15</v>
      </c>
      <c r="F140" s="9"/>
      <c r="G140" s="9"/>
      <c r="H140" s="9"/>
      <c r="I140" s="9"/>
      <c r="J140" s="9"/>
      <c r="K140" s="9"/>
      <c r="L140" s="9"/>
      <c r="M140" s="9">
        <v>12519.15</v>
      </c>
      <c r="N140" s="9"/>
      <c r="O140" s="9"/>
      <c r="P140" s="9"/>
      <c r="Q140" s="9"/>
      <c r="R140" s="6">
        <v>12519.15</v>
      </c>
      <c r="S140" s="17">
        <v>45856</v>
      </c>
      <c r="T140" s="18">
        <f t="shared" si="5"/>
        <v>0</v>
      </c>
    </row>
    <row r="141" ht="12.75" customHeight="1" spans="1:20">
      <c r="A141" s="4">
        <v>45862</v>
      </c>
      <c r="B141" s="10" t="s">
        <v>211</v>
      </c>
      <c r="C141" s="2" t="s">
        <v>33</v>
      </c>
      <c r="D141" s="2" t="s">
        <v>34</v>
      </c>
      <c r="E141" s="5">
        <f t="shared" si="4"/>
        <v>1203.3</v>
      </c>
      <c r="F141" s="9"/>
      <c r="G141" s="9"/>
      <c r="H141" s="9"/>
      <c r="I141" s="9"/>
      <c r="J141" s="9"/>
      <c r="K141" s="9"/>
      <c r="L141" s="9">
        <v>1203.3</v>
      </c>
      <c r="M141" s="9"/>
      <c r="N141" s="9"/>
      <c r="O141" s="9"/>
      <c r="P141" s="9"/>
      <c r="Q141" s="9"/>
      <c r="R141" s="6">
        <v>1203.3</v>
      </c>
      <c r="S141" s="17">
        <v>45868</v>
      </c>
      <c r="T141" s="18">
        <f t="shared" si="5"/>
        <v>0</v>
      </c>
    </row>
    <row r="142" spans="1:20">
      <c r="A142" s="4">
        <v>45862</v>
      </c>
      <c r="B142" s="10" t="s">
        <v>212</v>
      </c>
      <c r="C142" s="2" t="s">
        <v>33</v>
      </c>
      <c r="D142" s="2" t="s">
        <v>93</v>
      </c>
      <c r="E142" s="5">
        <f t="shared" si="4"/>
        <v>2461.2</v>
      </c>
      <c r="F142" s="9"/>
      <c r="G142" s="9"/>
      <c r="H142" s="9"/>
      <c r="I142" s="9"/>
      <c r="J142" s="9"/>
      <c r="K142" s="9"/>
      <c r="L142" s="9">
        <v>2461.2</v>
      </c>
      <c r="M142" s="9"/>
      <c r="N142" s="9"/>
      <c r="O142" s="9"/>
      <c r="P142" s="9"/>
      <c r="Q142" s="9"/>
      <c r="R142" s="6">
        <v>2461.2</v>
      </c>
      <c r="S142" s="17">
        <v>45868</v>
      </c>
      <c r="T142" s="18">
        <f t="shared" si="5"/>
        <v>0</v>
      </c>
    </row>
    <row r="143" ht="12" customHeight="1" spans="1:20">
      <c r="A143" s="4">
        <v>45838</v>
      </c>
      <c r="B143" s="10" t="s">
        <v>213</v>
      </c>
      <c r="C143" s="2" t="s">
        <v>214</v>
      </c>
      <c r="D143" s="2" t="s">
        <v>215</v>
      </c>
      <c r="E143" s="5">
        <f t="shared" si="4"/>
        <v>5553</v>
      </c>
      <c r="F143" s="9">
        <v>5553</v>
      </c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6">
        <v>5553</v>
      </c>
      <c r="S143" s="17">
        <v>45842</v>
      </c>
      <c r="T143" s="18">
        <f t="shared" si="5"/>
        <v>0</v>
      </c>
    </row>
    <row r="144" ht="25.5" customHeight="1" spans="1:20">
      <c r="A144" s="4">
        <v>45839</v>
      </c>
      <c r="B144" s="10" t="s">
        <v>216</v>
      </c>
      <c r="C144" s="2" t="s">
        <v>217</v>
      </c>
      <c r="D144" s="2" t="s">
        <v>218</v>
      </c>
      <c r="E144" s="5">
        <f t="shared" si="4"/>
        <v>1200</v>
      </c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>
        <v>1200</v>
      </c>
      <c r="Q144" s="9"/>
      <c r="R144" s="6">
        <v>1200</v>
      </c>
      <c r="S144" s="17">
        <v>45846</v>
      </c>
      <c r="T144" s="18">
        <f t="shared" si="5"/>
        <v>0</v>
      </c>
    </row>
    <row r="145" ht="16.5" customHeight="1" spans="1:20">
      <c r="A145" s="4">
        <v>45838</v>
      </c>
      <c r="B145" s="10" t="s">
        <v>219</v>
      </c>
      <c r="C145" s="2" t="s">
        <v>214</v>
      </c>
      <c r="D145" s="2" t="s">
        <v>220</v>
      </c>
      <c r="E145" s="5">
        <f t="shared" si="4"/>
        <v>2820</v>
      </c>
      <c r="F145" s="9">
        <v>2820</v>
      </c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6">
        <v>2820</v>
      </c>
      <c r="S145" s="17">
        <v>45842</v>
      </c>
      <c r="T145" s="18">
        <f t="shared" si="5"/>
        <v>0</v>
      </c>
    </row>
    <row r="146" ht="46.5" customHeight="1" spans="1:20">
      <c r="A146" s="4">
        <v>45840</v>
      </c>
      <c r="B146" s="10" t="s">
        <v>221</v>
      </c>
      <c r="C146" s="2" t="s">
        <v>181</v>
      </c>
      <c r="D146" s="2" t="s">
        <v>184</v>
      </c>
      <c r="E146" s="5">
        <f t="shared" si="4"/>
        <v>18.72</v>
      </c>
      <c r="F146" s="9">
        <v>18.72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6">
        <v>18.72</v>
      </c>
      <c r="S146" s="17">
        <v>45846</v>
      </c>
      <c r="T146" s="18">
        <f t="shared" si="5"/>
        <v>0</v>
      </c>
    </row>
    <row r="147" ht="43.5" customHeight="1" spans="1:20">
      <c r="A147" s="38">
        <v>45840</v>
      </c>
      <c r="B147" s="28" t="s">
        <v>222</v>
      </c>
      <c r="C147" s="2" t="s">
        <v>181</v>
      </c>
      <c r="D147" s="28" t="s">
        <v>182</v>
      </c>
      <c r="E147" s="5">
        <f t="shared" si="4"/>
        <v>18</v>
      </c>
      <c r="F147" s="9"/>
      <c r="G147" s="9"/>
      <c r="H147" s="9"/>
      <c r="I147" s="9">
        <v>18</v>
      </c>
      <c r="J147" s="9"/>
      <c r="K147" s="9"/>
      <c r="L147" s="9"/>
      <c r="M147" s="9"/>
      <c r="N147" s="9"/>
      <c r="O147" s="9"/>
      <c r="P147" s="9"/>
      <c r="Q147" s="9"/>
      <c r="R147" s="6">
        <v>18</v>
      </c>
      <c r="S147" s="17">
        <v>45846</v>
      </c>
      <c r="T147" s="18">
        <f t="shared" si="5"/>
        <v>0</v>
      </c>
    </row>
    <row r="148" ht="33.75" customHeight="1" spans="1:20">
      <c r="A148" s="4">
        <v>45845</v>
      </c>
      <c r="B148" s="10" t="s">
        <v>223</v>
      </c>
      <c r="C148" s="2" t="s">
        <v>224</v>
      </c>
      <c r="D148" s="2" t="s">
        <v>225</v>
      </c>
      <c r="E148" s="5">
        <f t="shared" si="4"/>
        <v>5614</v>
      </c>
      <c r="F148" s="9"/>
      <c r="G148" s="9"/>
      <c r="H148" s="9"/>
      <c r="I148" s="9">
        <v>5614</v>
      </c>
      <c r="J148" s="9"/>
      <c r="K148" s="9"/>
      <c r="L148" s="9"/>
      <c r="M148" s="9"/>
      <c r="N148" s="9"/>
      <c r="O148" s="9"/>
      <c r="P148" s="9"/>
      <c r="Q148" s="9"/>
      <c r="R148" s="6">
        <v>5614</v>
      </c>
      <c r="S148" s="17">
        <v>45847</v>
      </c>
      <c r="T148" s="18">
        <f t="shared" si="5"/>
        <v>0</v>
      </c>
    </row>
    <row r="149" ht="23.25" customHeight="1" spans="1:20">
      <c r="A149" s="4">
        <v>45840</v>
      </c>
      <c r="B149" s="10" t="s">
        <v>226</v>
      </c>
      <c r="C149" s="2" t="s">
        <v>227</v>
      </c>
      <c r="D149" s="2" t="s">
        <v>31</v>
      </c>
      <c r="E149" s="5">
        <f t="shared" si="4"/>
        <v>2832</v>
      </c>
      <c r="F149" s="9">
        <v>2832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6">
        <v>2832</v>
      </c>
      <c r="S149" s="17">
        <v>45848</v>
      </c>
      <c r="T149" s="18">
        <f t="shared" si="5"/>
        <v>0</v>
      </c>
    </row>
    <row r="150" ht="13.5" customHeight="1" spans="1:20">
      <c r="A150" s="4">
        <v>45847</v>
      </c>
      <c r="B150" s="10" t="s">
        <v>228</v>
      </c>
      <c r="C150" s="2" t="s">
        <v>229</v>
      </c>
      <c r="D150" s="2" t="s">
        <v>230</v>
      </c>
      <c r="E150" s="5">
        <f t="shared" si="4"/>
        <v>990</v>
      </c>
      <c r="F150" s="9">
        <v>990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6">
        <v>990</v>
      </c>
      <c r="S150" s="17">
        <v>45849</v>
      </c>
      <c r="T150" s="18">
        <f t="shared" si="5"/>
        <v>0</v>
      </c>
    </row>
    <row r="151" spans="1:20">
      <c r="A151" s="4">
        <v>45838</v>
      </c>
      <c r="B151" s="2" t="s">
        <v>231</v>
      </c>
      <c r="C151" s="2" t="s">
        <v>214</v>
      </c>
      <c r="D151" s="2" t="s">
        <v>232</v>
      </c>
      <c r="E151" s="5">
        <f t="shared" si="4"/>
        <v>75432</v>
      </c>
      <c r="F151" s="9">
        <v>75432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6">
        <v>75432</v>
      </c>
      <c r="S151" s="17">
        <v>45846</v>
      </c>
      <c r="T151" s="18">
        <f t="shared" si="5"/>
        <v>0</v>
      </c>
    </row>
    <row r="152" ht="13.5" customHeight="1" spans="1:20">
      <c r="A152" s="39">
        <v>45838</v>
      </c>
      <c r="B152" s="40"/>
      <c r="C152" s="40" t="s">
        <v>74</v>
      </c>
      <c r="D152" s="40" t="s">
        <v>75</v>
      </c>
      <c r="E152" s="5">
        <f t="shared" si="4"/>
        <v>5716.81</v>
      </c>
      <c r="F152" s="9"/>
      <c r="G152" s="9"/>
      <c r="H152" s="9"/>
      <c r="I152" s="9">
        <v>5716.81</v>
      </c>
      <c r="J152" s="9"/>
      <c r="K152" s="9"/>
      <c r="L152" s="9"/>
      <c r="M152" s="9"/>
      <c r="N152" s="9"/>
      <c r="O152" s="9"/>
      <c r="P152" s="9"/>
      <c r="Q152" s="9"/>
      <c r="R152" s="6">
        <v>5716.81</v>
      </c>
      <c r="S152" s="17">
        <v>45849</v>
      </c>
      <c r="T152" s="18">
        <f t="shared" si="5"/>
        <v>0</v>
      </c>
    </row>
    <row r="153" ht="11.25" customHeight="1" spans="1:20">
      <c r="A153" s="4">
        <v>45852</v>
      </c>
      <c r="B153" s="2" t="s">
        <v>233</v>
      </c>
      <c r="C153" s="2" t="s">
        <v>234</v>
      </c>
      <c r="D153" s="2" t="s">
        <v>79</v>
      </c>
      <c r="E153" s="5">
        <f t="shared" si="4"/>
        <v>4152</v>
      </c>
      <c r="F153" s="9">
        <v>4152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6">
        <v>4152</v>
      </c>
      <c r="S153" s="17">
        <v>45876</v>
      </c>
      <c r="T153" s="18">
        <f t="shared" si="5"/>
        <v>0</v>
      </c>
    </row>
    <row r="154" ht="46.5" customHeight="1" spans="1:20">
      <c r="A154" s="4">
        <v>45841</v>
      </c>
      <c r="B154" s="4" t="s">
        <v>235</v>
      </c>
      <c r="C154" s="2" t="s">
        <v>84</v>
      </c>
      <c r="D154" s="2" t="s">
        <v>205</v>
      </c>
      <c r="E154" s="5">
        <f t="shared" si="4"/>
        <v>2767.98</v>
      </c>
      <c r="F154" s="9"/>
      <c r="G154" s="9"/>
      <c r="H154" s="9"/>
      <c r="I154" s="9">
        <v>2767.98</v>
      </c>
      <c r="J154" s="9"/>
      <c r="K154" s="9"/>
      <c r="L154" s="9"/>
      <c r="M154" s="9"/>
      <c r="N154" s="9"/>
      <c r="O154" s="9"/>
      <c r="P154" s="9"/>
      <c r="Q154" s="9"/>
      <c r="R154" s="6">
        <v>2767.98</v>
      </c>
      <c r="S154" s="17">
        <v>45861</v>
      </c>
      <c r="T154" s="20">
        <f t="shared" si="5"/>
        <v>0</v>
      </c>
    </row>
    <row r="155" ht="30" customHeight="1" spans="1:20">
      <c r="A155" s="4">
        <v>45841</v>
      </c>
      <c r="B155" s="4" t="s">
        <v>236</v>
      </c>
      <c r="C155" s="2" t="s">
        <v>84</v>
      </c>
      <c r="D155" s="2" t="s">
        <v>163</v>
      </c>
      <c r="E155" s="5">
        <f t="shared" si="4"/>
        <v>808.5</v>
      </c>
      <c r="F155" s="9"/>
      <c r="G155" s="9"/>
      <c r="H155" s="9"/>
      <c r="I155" s="9">
        <v>808.5</v>
      </c>
      <c r="J155" s="9"/>
      <c r="K155" s="9"/>
      <c r="L155" s="9"/>
      <c r="M155" s="9"/>
      <c r="N155" s="9"/>
      <c r="O155" s="9"/>
      <c r="P155" s="9"/>
      <c r="Q155" s="9"/>
      <c r="R155" s="6">
        <v>808.5</v>
      </c>
      <c r="S155" s="17">
        <v>45861</v>
      </c>
      <c r="T155" s="20">
        <f t="shared" si="5"/>
        <v>0</v>
      </c>
    </row>
    <row r="156" ht="21" customHeight="1" spans="1:20">
      <c r="A156" s="4">
        <v>45860</v>
      </c>
      <c r="B156" s="4" t="s">
        <v>237</v>
      </c>
      <c r="C156" s="2" t="s">
        <v>229</v>
      </c>
      <c r="D156" s="2" t="s">
        <v>238</v>
      </c>
      <c r="E156" s="5">
        <f t="shared" si="4"/>
        <v>6575</v>
      </c>
      <c r="F156" s="9"/>
      <c r="G156" s="9"/>
      <c r="H156" s="9"/>
      <c r="I156" s="9">
        <v>6575</v>
      </c>
      <c r="J156" s="9"/>
      <c r="K156" s="9"/>
      <c r="L156" s="9"/>
      <c r="M156" s="9"/>
      <c r="N156" s="9"/>
      <c r="O156" s="9"/>
      <c r="P156" s="9"/>
      <c r="Q156" s="9"/>
      <c r="R156" s="6">
        <v>6575</v>
      </c>
      <c r="S156" s="17">
        <v>45863</v>
      </c>
      <c r="T156" s="20">
        <f t="shared" si="5"/>
        <v>0</v>
      </c>
    </row>
    <row r="157" customHeight="1" spans="1:20">
      <c r="A157" s="4">
        <v>45861</v>
      </c>
      <c r="B157" s="2" t="s">
        <v>239</v>
      </c>
      <c r="C157" s="2" t="s">
        <v>240</v>
      </c>
      <c r="D157" s="2" t="s">
        <v>241</v>
      </c>
      <c r="E157" s="5">
        <f t="shared" si="4"/>
        <v>7050</v>
      </c>
      <c r="F157" s="9">
        <v>7050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6">
        <v>7050</v>
      </c>
      <c r="S157" s="17">
        <v>45869</v>
      </c>
      <c r="T157" s="18">
        <f t="shared" si="5"/>
        <v>0</v>
      </c>
    </row>
    <row r="158" ht="44.25" customHeight="1" spans="1:20">
      <c r="A158" s="4">
        <v>45847</v>
      </c>
      <c r="B158" s="2" t="s">
        <v>242</v>
      </c>
      <c r="C158" s="2" t="s">
        <v>243</v>
      </c>
      <c r="D158" s="2" t="s">
        <v>244</v>
      </c>
      <c r="E158" s="5">
        <f t="shared" si="4"/>
        <v>2397.6</v>
      </c>
      <c r="F158" s="9"/>
      <c r="G158" s="41"/>
      <c r="H158" s="41"/>
      <c r="I158" s="9">
        <v>2397.6</v>
      </c>
      <c r="J158" s="9"/>
      <c r="K158" s="9"/>
      <c r="L158" s="9"/>
      <c r="M158" s="9"/>
      <c r="N158" s="9"/>
      <c r="O158" s="9"/>
      <c r="P158" s="9"/>
      <c r="Q158" s="9"/>
      <c r="R158" s="6">
        <v>2397.6</v>
      </c>
      <c r="S158" s="17">
        <v>45849</v>
      </c>
      <c r="T158" s="20">
        <f t="shared" si="5"/>
        <v>0</v>
      </c>
    </row>
    <row r="159" ht="12.75" customHeight="1" spans="1:20">
      <c r="A159" s="4"/>
      <c r="B159" s="2"/>
      <c r="C159" s="2" t="s">
        <v>40</v>
      </c>
      <c r="D159" s="2"/>
      <c r="E159" s="5">
        <f t="shared" si="4"/>
        <v>1800</v>
      </c>
      <c r="F159" s="9"/>
      <c r="G159" s="41"/>
      <c r="H159" s="41"/>
      <c r="I159" s="9"/>
      <c r="J159" s="9">
        <v>1800</v>
      </c>
      <c r="K159" s="9"/>
      <c r="L159" s="9"/>
      <c r="M159" s="9"/>
      <c r="N159" s="9"/>
      <c r="O159" s="9"/>
      <c r="P159" s="9"/>
      <c r="Q159" s="9"/>
      <c r="R159" s="6">
        <v>1800</v>
      </c>
      <c r="S159" s="17"/>
      <c r="T159" s="18">
        <f t="shared" si="5"/>
        <v>0</v>
      </c>
    </row>
    <row r="160" ht="14.25" customHeight="1" spans="1:20">
      <c r="A160" s="4">
        <v>45873</v>
      </c>
      <c r="B160" s="2" t="s">
        <v>245</v>
      </c>
      <c r="C160" s="2" t="s">
        <v>168</v>
      </c>
      <c r="D160" s="2" t="s">
        <v>246</v>
      </c>
      <c r="E160" s="5">
        <f t="shared" si="4"/>
        <v>528</v>
      </c>
      <c r="F160" s="9">
        <v>528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6">
        <v>528</v>
      </c>
      <c r="S160" s="17">
        <v>45876</v>
      </c>
      <c r="T160" s="18">
        <f t="shared" si="5"/>
        <v>0</v>
      </c>
    </row>
    <row r="161" ht="20.25" customHeight="1" spans="1:20">
      <c r="A161" s="4">
        <v>45873</v>
      </c>
      <c r="B161" s="2" t="s">
        <v>247</v>
      </c>
      <c r="C161" s="2" t="s">
        <v>168</v>
      </c>
      <c r="D161" s="2" t="s">
        <v>248</v>
      </c>
      <c r="E161" s="5">
        <f t="shared" si="4"/>
        <v>5280</v>
      </c>
      <c r="F161" s="9">
        <v>5280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6">
        <v>5280</v>
      </c>
      <c r="S161" s="17">
        <v>45876</v>
      </c>
      <c r="T161" s="18">
        <f t="shared" si="5"/>
        <v>0</v>
      </c>
    </row>
    <row r="162" customHeight="1" spans="1:20">
      <c r="A162" s="4">
        <v>45873</v>
      </c>
      <c r="B162" s="2" t="s">
        <v>249</v>
      </c>
      <c r="C162" s="2" t="s">
        <v>168</v>
      </c>
      <c r="D162" s="2" t="s">
        <v>77</v>
      </c>
      <c r="E162" s="5">
        <f t="shared" si="4"/>
        <v>650</v>
      </c>
      <c r="F162" s="9">
        <v>650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6">
        <v>650</v>
      </c>
      <c r="S162" s="17">
        <v>45876</v>
      </c>
      <c r="T162" s="18">
        <f t="shared" si="5"/>
        <v>0</v>
      </c>
    </row>
    <row r="163" ht="23.25" customHeight="1" spans="1:20">
      <c r="A163" s="4">
        <v>45877</v>
      </c>
      <c r="B163" s="2" t="s">
        <v>250</v>
      </c>
      <c r="C163" s="2" t="s">
        <v>112</v>
      </c>
      <c r="D163" s="2" t="s">
        <v>251</v>
      </c>
      <c r="E163" s="5">
        <f t="shared" si="4"/>
        <v>3682.34</v>
      </c>
      <c r="F163" s="9"/>
      <c r="G163" s="9"/>
      <c r="H163" s="9"/>
      <c r="I163" s="9">
        <v>3682.34</v>
      </c>
      <c r="J163" s="9"/>
      <c r="K163" s="9"/>
      <c r="L163" s="9"/>
      <c r="M163" s="9"/>
      <c r="N163" s="9"/>
      <c r="O163" s="9"/>
      <c r="P163" s="9"/>
      <c r="Q163" s="9"/>
      <c r="R163" s="6">
        <v>3682.34</v>
      </c>
      <c r="S163" s="17">
        <v>45881</v>
      </c>
      <c r="T163" s="18">
        <f t="shared" si="5"/>
        <v>0</v>
      </c>
    </row>
    <row r="164" ht="58.5" customHeight="1" spans="1:20">
      <c r="A164" s="4">
        <v>45849</v>
      </c>
      <c r="B164" s="2" t="s">
        <v>252</v>
      </c>
      <c r="C164" s="2" t="s">
        <v>253</v>
      </c>
      <c r="D164" s="2" t="s">
        <v>254</v>
      </c>
      <c r="E164" s="5">
        <f t="shared" si="4"/>
        <v>199900</v>
      </c>
      <c r="F164" s="9"/>
      <c r="G164" s="9"/>
      <c r="H164" s="9"/>
      <c r="I164" s="9">
        <v>199900</v>
      </c>
      <c r="J164" s="9"/>
      <c r="K164" s="9"/>
      <c r="L164" s="9"/>
      <c r="M164" s="9"/>
      <c r="N164" s="9"/>
      <c r="O164" s="9"/>
      <c r="P164" s="9"/>
      <c r="Q164" s="9"/>
      <c r="R164" s="6">
        <v>199900</v>
      </c>
      <c r="S164" s="17">
        <v>45881</v>
      </c>
      <c r="T164" s="18">
        <f t="shared" si="5"/>
        <v>0</v>
      </c>
    </row>
    <row r="165" ht="27" customHeight="1" spans="1:20">
      <c r="A165" s="4">
        <v>45881</v>
      </c>
      <c r="B165" s="2" t="s">
        <v>255</v>
      </c>
      <c r="C165" s="2" t="s">
        <v>112</v>
      </c>
      <c r="D165" s="2" t="s">
        <v>256</v>
      </c>
      <c r="E165" s="5">
        <f t="shared" si="4"/>
        <v>1886.2</v>
      </c>
      <c r="F165" s="9"/>
      <c r="G165" s="9"/>
      <c r="H165" s="9"/>
      <c r="I165" s="9">
        <v>1886.2</v>
      </c>
      <c r="J165" s="9"/>
      <c r="K165" s="9"/>
      <c r="L165" s="9"/>
      <c r="M165" s="9"/>
      <c r="N165" s="9"/>
      <c r="O165" s="9"/>
      <c r="P165" s="9"/>
      <c r="Q165" s="9"/>
      <c r="R165" s="6">
        <v>1886.2</v>
      </c>
      <c r="S165" s="17">
        <v>45882</v>
      </c>
      <c r="T165" s="18">
        <f t="shared" si="5"/>
        <v>0</v>
      </c>
    </row>
    <row r="166" ht="16.5" customHeight="1" spans="1:20">
      <c r="A166" s="4">
        <v>45868</v>
      </c>
      <c r="B166" s="2"/>
      <c r="C166" s="2" t="s">
        <v>74</v>
      </c>
      <c r="D166" s="2" t="s">
        <v>75</v>
      </c>
      <c r="E166" s="5">
        <f t="shared" si="4"/>
        <v>5718.58</v>
      </c>
      <c r="F166" s="9"/>
      <c r="G166" s="9"/>
      <c r="H166" s="9"/>
      <c r="I166" s="9">
        <v>5718.58</v>
      </c>
      <c r="J166" s="9"/>
      <c r="K166" s="9"/>
      <c r="L166" s="9"/>
      <c r="M166" s="9"/>
      <c r="N166" s="9"/>
      <c r="O166" s="9"/>
      <c r="P166" s="9"/>
      <c r="Q166" s="9"/>
      <c r="R166" s="6">
        <v>5718.58</v>
      </c>
      <c r="S166" s="17">
        <v>45882</v>
      </c>
      <c r="T166" s="18">
        <f t="shared" si="5"/>
        <v>0</v>
      </c>
    </row>
    <row r="167" ht="34.5" customHeight="1" spans="1:20">
      <c r="A167" s="39">
        <v>45887</v>
      </c>
      <c r="B167" s="40" t="s">
        <v>257</v>
      </c>
      <c r="C167" s="2" t="s">
        <v>67</v>
      </c>
      <c r="D167" s="40" t="s">
        <v>258</v>
      </c>
      <c r="E167" s="5">
        <f t="shared" si="4"/>
        <v>2300</v>
      </c>
      <c r="F167" s="9"/>
      <c r="G167" s="9"/>
      <c r="H167" s="9"/>
      <c r="I167" s="9">
        <v>2300</v>
      </c>
      <c r="J167" s="9"/>
      <c r="K167" s="9"/>
      <c r="L167" s="9"/>
      <c r="M167" s="9"/>
      <c r="N167" s="9"/>
      <c r="O167" s="9"/>
      <c r="P167" s="9"/>
      <c r="Q167" s="9"/>
      <c r="R167" s="6">
        <v>2300</v>
      </c>
      <c r="S167" s="17">
        <v>45890</v>
      </c>
      <c r="T167" s="18">
        <f t="shared" si="5"/>
        <v>0</v>
      </c>
    </row>
    <row r="168" ht="21.75" customHeight="1" spans="1:20">
      <c r="A168" s="4">
        <v>45874</v>
      </c>
      <c r="B168" s="2" t="s">
        <v>105</v>
      </c>
      <c r="C168" s="2" t="s">
        <v>88</v>
      </c>
      <c r="D168" s="2" t="s">
        <v>89</v>
      </c>
      <c r="E168" s="5">
        <f t="shared" si="4"/>
        <v>25756.03</v>
      </c>
      <c r="F168" s="9"/>
      <c r="G168" s="9"/>
      <c r="H168" s="9"/>
      <c r="I168" s="9"/>
      <c r="J168" s="9"/>
      <c r="K168" s="9">
        <v>25756.03</v>
      </c>
      <c r="L168" s="9"/>
      <c r="M168" s="9"/>
      <c r="N168" s="9"/>
      <c r="O168" s="9"/>
      <c r="P168" s="9"/>
      <c r="Q168" s="9"/>
      <c r="R168" s="6">
        <v>25756.03</v>
      </c>
      <c r="S168" s="17">
        <v>45881</v>
      </c>
      <c r="T168" s="18">
        <f t="shared" si="5"/>
        <v>0</v>
      </c>
    </row>
    <row r="169" ht="14.25" customHeight="1" spans="1:20">
      <c r="A169" s="4">
        <v>45888</v>
      </c>
      <c r="B169" s="2" t="s">
        <v>114</v>
      </c>
      <c r="C169" s="2" t="s">
        <v>33</v>
      </c>
      <c r="D169" s="2" t="s">
        <v>34</v>
      </c>
      <c r="E169" s="5">
        <f t="shared" si="4"/>
        <v>2973.95</v>
      </c>
      <c r="F169" s="9"/>
      <c r="G169" s="9"/>
      <c r="H169" s="9"/>
      <c r="I169" s="9"/>
      <c r="J169" s="9"/>
      <c r="K169" s="9"/>
      <c r="L169" s="9">
        <v>2973.95</v>
      </c>
      <c r="M169" s="9"/>
      <c r="N169" s="9"/>
      <c r="O169" s="9"/>
      <c r="P169" s="9"/>
      <c r="Q169" s="9"/>
      <c r="R169" s="6">
        <v>2973.95</v>
      </c>
      <c r="S169" s="17">
        <v>45890</v>
      </c>
      <c r="T169" s="18">
        <f t="shared" si="5"/>
        <v>0</v>
      </c>
    </row>
    <row r="170" ht="16.5" customHeight="1" spans="1:20">
      <c r="A170" s="4">
        <v>45888</v>
      </c>
      <c r="B170" s="2" t="s">
        <v>259</v>
      </c>
      <c r="C170" s="2" t="s">
        <v>33</v>
      </c>
      <c r="D170" s="2" t="s">
        <v>34</v>
      </c>
      <c r="E170" s="5">
        <f t="shared" si="4"/>
        <v>1615.86</v>
      </c>
      <c r="F170" s="9"/>
      <c r="G170" s="9"/>
      <c r="H170" s="9"/>
      <c r="I170" s="9"/>
      <c r="J170" s="9"/>
      <c r="K170" s="9"/>
      <c r="L170" s="9">
        <v>1615.86</v>
      </c>
      <c r="M170" s="9"/>
      <c r="N170" s="9"/>
      <c r="O170" s="9"/>
      <c r="P170" s="9"/>
      <c r="Q170" s="9"/>
      <c r="R170" s="6">
        <v>1615.86</v>
      </c>
      <c r="S170" s="17">
        <v>45890</v>
      </c>
      <c r="T170" s="18">
        <f t="shared" si="5"/>
        <v>0</v>
      </c>
    </row>
    <row r="171" ht="19.5" customHeight="1" spans="1:20">
      <c r="A171" s="4">
        <v>45882</v>
      </c>
      <c r="B171" s="2" t="s">
        <v>260</v>
      </c>
      <c r="C171" s="2" t="s">
        <v>95</v>
      </c>
      <c r="D171" s="2" t="s">
        <v>103</v>
      </c>
      <c r="E171" s="5">
        <f t="shared" si="4"/>
        <v>1625.67</v>
      </c>
      <c r="F171" s="9"/>
      <c r="G171" s="9"/>
      <c r="H171" s="9"/>
      <c r="I171" s="9"/>
      <c r="J171" s="9"/>
      <c r="K171" s="9"/>
      <c r="L171" s="9"/>
      <c r="M171" s="9">
        <v>1625.67</v>
      </c>
      <c r="N171" s="9"/>
      <c r="O171" s="9"/>
      <c r="P171" s="9"/>
      <c r="Q171" s="9"/>
      <c r="R171" s="6">
        <v>1625.67</v>
      </c>
      <c r="S171" s="17">
        <v>45884</v>
      </c>
      <c r="T171" s="42">
        <f t="shared" si="5"/>
        <v>0</v>
      </c>
    </row>
    <row r="172" ht="22.5" customHeight="1" spans="1:20">
      <c r="A172" s="4">
        <v>45882</v>
      </c>
      <c r="B172" s="2" t="s">
        <v>260</v>
      </c>
      <c r="C172" s="2" t="s">
        <v>95</v>
      </c>
      <c r="D172" s="2" t="s">
        <v>97</v>
      </c>
      <c r="E172" s="5">
        <f t="shared" si="4"/>
        <v>712.17</v>
      </c>
      <c r="F172" s="9"/>
      <c r="G172" s="9"/>
      <c r="H172" s="9"/>
      <c r="I172" s="9"/>
      <c r="J172" s="9"/>
      <c r="K172" s="9"/>
      <c r="L172" s="9"/>
      <c r="M172" s="9">
        <v>712.17</v>
      </c>
      <c r="N172" s="9"/>
      <c r="O172" s="9"/>
      <c r="P172" s="9"/>
      <c r="Q172" s="9"/>
      <c r="R172" s="6">
        <v>712.17</v>
      </c>
      <c r="S172" s="17">
        <v>45884</v>
      </c>
      <c r="T172" s="18">
        <f t="shared" si="5"/>
        <v>0</v>
      </c>
    </row>
    <row r="173" ht="21.75" customHeight="1" spans="1:20">
      <c r="A173" s="4">
        <v>45882</v>
      </c>
      <c r="B173" s="2" t="s">
        <v>261</v>
      </c>
      <c r="C173" s="2" t="s">
        <v>99</v>
      </c>
      <c r="D173" s="2" t="s">
        <v>96</v>
      </c>
      <c r="E173" s="5">
        <f t="shared" si="4"/>
        <v>4881.07</v>
      </c>
      <c r="F173" s="9"/>
      <c r="G173" s="9"/>
      <c r="H173" s="9"/>
      <c r="I173" s="9"/>
      <c r="J173" s="9"/>
      <c r="K173" s="9"/>
      <c r="L173" s="9"/>
      <c r="M173" s="9">
        <v>4881.07</v>
      </c>
      <c r="N173" s="9"/>
      <c r="O173" s="9"/>
      <c r="P173" s="9"/>
      <c r="Q173" s="9"/>
      <c r="R173" s="6">
        <v>4881.07</v>
      </c>
      <c r="S173" s="17">
        <v>45884</v>
      </c>
      <c r="T173" s="18">
        <f t="shared" si="5"/>
        <v>0</v>
      </c>
    </row>
    <row r="174" ht="14.25" customHeight="1" spans="1:20">
      <c r="A174" s="4">
        <v>45896</v>
      </c>
      <c r="B174" s="2" t="s">
        <v>262</v>
      </c>
      <c r="C174" s="2" t="s">
        <v>81</v>
      </c>
      <c r="D174" s="2" t="s">
        <v>263</v>
      </c>
      <c r="E174" s="5">
        <f t="shared" si="4"/>
        <v>1500</v>
      </c>
      <c r="F174" s="9">
        <v>1500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6">
        <v>1500</v>
      </c>
      <c r="S174" s="17">
        <v>45898</v>
      </c>
      <c r="T174" s="18">
        <f t="shared" si="5"/>
        <v>0</v>
      </c>
    </row>
    <row r="175" ht="13.5" customHeight="1" spans="1:20">
      <c r="A175" s="4">
        <v>45896</v>
      </c>
      <c r="B175" s="10" t="s">
        <v>264</v>
      </c>
      <c r="C175" s="2" t="s">
        <v>81</v>
      </c>
      <c r="D175" s="2" t="s">
        <v>265</v>
      </c>
      <c r="E175" s="5">
        <f t="shared" si="4"/>
        <v>1200</v>
      </c>
      <c r="F175" s="9">
        <v>1200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6">
        <v>1200</v>
      </c>
      <c r="S175" s="17">
        <v>45898</v>
      </c>
      <c r="T175" s="18">
        <f t="shared" si="5"/>
        <v>0</v>
      </c>
    </row>
    <row r="176" ht="34.5" customHeight="1" spans="1:20">
      <c r="A176" s="4">
        <v>45896</v>
      </c>
      <c r="B176" s="2" t="s">
        <v>266</v>
      </c>
      <c r="C176" s="2" t="s">
        <v>84</v>
      </c>
      <c r="D176" s="2" t="s">
        <v>163</v>
      </c>
      <c r="E176" s="5">
        <f t="shared" si="4"/>
        <v>808.5</v>
      </c>
      <c r="F176" s="9"/>
      <c r="G176" s="9"/>
      <c r="H176" s="9"/>
      <c r="I176" s="9">
        <v>808.5</v>
      </c>
      <c r="J176" s="9"/>
      <c r="K176" s="9"/>
      <c r="L176" s="9"/>
      <c r="M176" s="9"/>
      <c r="N176" s="9"/>
      <c r="O176" s="9"/>
      <c r="P176" s="9"/>
      <c r="Q176" s="9"/>
      <c r="R176" s="6">
        <v>808.5</v>
      </c>
      <c r="S176" s="17">
        <v>45898</v>
      </c>
      <c r="T176" s="18">
        <f t="shared" si="5"/>
        <v>0</v>
      </c>
    </row>
    <row r="177" ht="46.5" customHeight="1" spans="1:20">
      <c r="A177" s="7">
        <v>45896</v>
      </c>
      <c r="B177" s="11" t="s">
        <v>267</v>
      </c>
      <c r="C177" s="2" t="s">
        <v>84</v>
      </c>
      <c r="D177" s="28" t="s">
        <v>87</v>
      </c>
      <c r="E177" s="5">
        <f t="shared" si="4"/>
        <v>2767.99</v>
      </c>
      <c r="F177" s="9"/>
      <c r="G177" s="9"/>
      <c r="H177" s="9"/>
      <c r="I177" s="9">
        <v>2767.99</v>
      </c>
      <c r="J177" s="9"/>
      <c r="K177" s="9"/>
      <c r="L177" s="9"/>
      <c r="M177" s="9"/>
      <c r="N177" s="9"/>
      <c r="O177" s="9"/>
      <c r="P177" s="9"/>
      <c r="Q177" s="9"/>
      <c r="R177" s="6">
        <v>2767.99</v>
      </c>
      <c r="S177" s="17">
        <v>45898</v>
      </c>
      <c r="T177" s="18">
        <f t="shared" si="5"/>
        <v>0</v>
      </c>
    </row>
    <row r="178" spans="1:20">
      <c r="A178" s="7">
        <v>45890</v>
      </c>
      <c r="B178" s="11" t="s">
        <v>268</v>
      </c>
      <c r="C178" s="2" t="s">
        <v>118</v>
      </c>
      <c r="D178" s="28" t="s">
        <v>269</v>
      </c>
      <c r="E178" s="5">
        <f t="shared" si="4"/>
        <v>26153.74</v>
      </c>
      <c r="F178" s="9">
        <v>26153.74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6">
        <v>26153.74</v>
      </c>
      <c r="S178" s="17">
        <v>45891</v>
      </c>
      <c r="T178" s="18">
        <f t="shared" si="5"/>
        <v>0</v>
      </c>
    </row>
    <row r="179" ht="15.75" customHeight="1" spans="1:20">
      <c r="A179" s="4"/>
      <c r="B179" s="2"/>
      <c r="C179" s="2" t="s">
        <v>40</v>
      </c>
      <c r="D179" s="2"/>
      <c r="E179" s="5">
        <f t="shared" si="4"/>
        <v>4500</v>
      </c>
      <c r="F179" s="9"/>
      <c r="G179" s="9"/>
      <c r="H179" s="9"/>
      <c r="I179" s="9"/>
      <c r="J179" s="9">
        <v>4500</v>
      </c>
      <c r="K179" s="9"/>
      <c r="L179" s="9"/>
      <c r="M179" s="9"/>
      <c r="N179" s="9"/>
      <c r="O179" s="9"/>
      <c r="P179" s="9"/>
      <c r="Q179" s="9"/>
      <c r="R179" s="6">
        <v>4500</v>
      </c>
      <c r="S179" s="17"/>
      <c r="T179" s="18">
        <f t="shared" si="5"/>
        <v>0</v>
      </c>
    </row>
    <row r="180" ht="15.75" customHeight="1" spans="1:20">
      <c r="A180" s="4">
        <v>45912</v>
      </c>
      <c r="B180" s="4" t="s">
        <v>270</v>
      </c>
      <c r="C180" s="2" t="s">
        <v>99</v>
      </c>
      <c r="D180" s="2" t="s">
        <v>96</v>
      </c>
      <c r="E180" s="5">
        <f t="shared" si="4"/>
        <v>19902.5</v>
      </c>
      <c r="F180" s="9"/>
      <c r="G180" s="9"/>
      <c r="H180" s="9"/>
      <c r="I180" s="9"/>
      <c r="J180" s="9"/>
      <c r="K180" s="9"/>
      <c r="L180" s="9"/>
      <c r="M180" s="9">
        <v>19902.5</v>
      </c>
      <c r="N180" s="9"/>
      <c r="O180" s="9"/>
      <c r="P180" s="9"/>
      <c r="Q180" s="9"/>
      <c r="R180" s="6">
        <v>19902.5</v>
      </c>
      <c r="S180" s="17">
        <v>45919</v>
      </c>
      <c r="T180" s="18">
        <f t="shared" si="5"/>
        <v>0</v>
      </c>
    </row>
    <row r="181" ht="21.75" customHeight="1" spans="1:20">
      <c r="A181" s="4">
        <v>45903</v>
      </c>
      <c r="B181" s="4"/>
      <c r="C181" s="2" t="s">
        <v>88</v>
      </c>
      <c r="D181" s="2" t="s">
        <v>89</v>
      </c>
      <c r="E181" s="5">
        <f t="shared" si="4"/>
        <v>25756.03</v>
      </c>
      <c r="F181" s="9"/>
      <c r="G181" s="9"/>
      <c r="H181" s="9"/>
      <c r="I181" s="9"/>
      <c r="J181" s="9"/>
      <c r="K181" s="9">
        <v>25756.03</v>
      </c>
      <c r="L181" s="9"/>
      <c r="M181" s="9"/>
      <c r="N181" s="9"/>
      <c r="O181" s="9"/>
      <c r="P181" s="9"/>
      <c r="Q181" s="9"/>
      <c r="R181" s="6">
        <v>25756.03</v>
      </c>
      <c r="S181" s="17">
        <v>45911</v>
      </c>
      <c r="T181" s="18">
        <f t="shared" si="5"/>
        <v>0</v>
      </c>
    </row>
    <row r="182" ht="23.25" customHeight="1" spans="1:20">
      <c r="A182" s="4">
        <v>45911</v>
      </c>
      <c r="B182" s="2" t="s">
        <v>105</v>
      </c>
      <c r="C182" s="2" t="s">
        <v>95</v>
      </c>
      <c r="D182" s="2" t="s">
        <v>103</v>
      </c>
      <c r="E182" s="5">
        <f t="shared" si="4"/>
        <v>7593.03</v>
      </c>
      <c r="F182" s="9"/>
      <c r="G182" s="9"/>
      <c r="H182" s="9"/>
      <c r="I182" s="9"/>
      <c r="J182" s="9"/>
      <c r="K182" s="9"/>
      <c r="L182" s="9"/>
      <c r="M182" s="9">
        <v>7593.03</v>
      </c>
      <c r="N182" s="9"/>
      <c r="O182" s="9"/>
      <c r="P182" s="9"/>
      <c r="Q182" s="9"/>
      <c r="R182" s="6">
        <v>7593.03</v>
      </c>
      <c r="S182" s="17">
        <v>45919</v>
      </c>
      <c r="T182" s="18">
        <f t="shared" si="5"/>
        <v>0</v>
      </c>
    </row>
    <row r="183" ht="39" customHeight="1" spans="1:20">
      <c r="A183" s="4">
        <v>45911</v>
      </c>
      <c r="B183" s="2" t="s">
        <v>105</v>
      </c>
      <c r="C183" s="2" t="s">
        <v>95</v>
      </c>
      <c r="D183" s="2" t="s">
        <v>97</v>
      </c>
      <c r="E183" s="5">
        <f t="shared" si="4"/>
        <v>326.41</v>
      </c>
      <c r="F183" s="9"/>
      <c r="G183" s="9"/>
      <c r="H183" s="9"/>
      <c r="I183" s="9"/>
      <c r="J183" s="9"/>
      <c r="K183" s="9"/>
      <c r="L183" s="9"/>
      <c r="M183" s="9">
        <v>326.41</v>
      </c>
      <c r="N183" s="9"/>
      <c r="O183" s="9"/>
      <c r="P183" s="9"/>
      <c r="Q183" s="9"/>
      <c r="R183" s="6">
        <v>326.41</v>
      </c>
      <c r="S183" s="17">
        <v>45919</v>
      </c>
      <c r="T183" s="18">
        <f t="shared" si="5"/>
        <v>0</v>
      </c>
    </row>
    <row r="184" ht="16.5" customHeight="1" spans="1:20">
      <c r="A184" s="39">
        <v>45924</v>
      </c>
      <c r="B184" s="40" t="s">
        <v>271</v>
      </c>
      <c r="C184" s="2" t="s">
        <v>33</v>
      </c>
      <c r="D184" s="40" t="s">
        <v>34</v>
      </c>
      <c r="E184" s="5">
        <f t="shared" si="4"/>
        <v>1615.86</v>
      </c>
      <c r="F184" s="9"/>
      <c r="G184" s="9"/>
      <c r="H184" s="9"/>
      <c r="I184" s="9"/>
      <c r="J184" s="9"/>
      <c r="K184" s="9"/>
      <c r="L184" s="9">
        <v>1615.86</v>
      </c>
      <c r="M184" s="9"/>
      <c r="N184" s="9"/>
      <c r="O184" s="9"/>
      <c r="P184" s="9"/>
      <c r="Q184" s="9"/>
      <c r="R184" s="6">
        <v>1615.86</v>
      </c>
      <c r="S184" s="17">
        <v>45926</v>
      </c>
      <c r="T184" s="18">
        <f t="shared" si="5"/>
        <v>0</v>
      </c>
    </row>
    <row r="185" ht="15.75" customHeight="1" spans="1:20">
      <c r="A185" s="39">
        <v>45924</v>
      </c>
      <c r="B185" s="40" t="s">
        <v>272</v>
      </c>
      <c r="C185" s="2" t="s">
        <v>33</v>
      </c>
      <c r="D185" s="40" t="s">
        <v>93</v>
      </c>
      <c r="E185" s="5">
        <f t="shared" si="4"/>
        <v>3281.6</v>
      </c>
      <c r="F185" s="9"/>
      <c r="G185" s="9"/>
      <c r="H185" s="9"/>
      <c r="I185" s="9"/>
      <c r="J185" s="9"/>
      <c r="K185" s="9"/>
      <c r="L185" s="9">
        <v>3281.6</v>
      </c>
      <c r="M185" s="9"/>
      <c r="N185" s="9"/>
      <c r="O185" s="9"/>
      <c r="P185" s="9"/>
      <c r="Q185" s="9"/>
      <c r="R185" s="6">
        <v>3281.6</v>
      </c>
      <c r="S185" s="17">
        <v>45926</v>
      </c>
      <c r="T185" s="18">
        <f t="shared" si="5"/>
        <v>0</v>
      </c>
    </row>
    <row r="186" ht="21" customHeight="1" spans="1:20">
      <c r="A186" s="39">
        <v>45924</v>
      </c>
      <c r="B186" s="40" t="s">
        <v>273</v>
      </c>
      <c r="C186" s="2" t="s">
        <v>189</v>
      </c>
      <c r="D186" s="40" t="s">
        <v>39</v>
      </c>
      <c r="E186" s="5">
        <f t="shared" si="4"/>
        <v>754.38</v>
      </c>
      <c r="F186" s="9"/>
      <c r="G186" s="9"/>
      <c r="H186" s="9"/>
      <c r="I186" s="9"/>
      <c r="J186" s="9"/>
      <c r="K186" s="9"/>
      <c r="L186" s="9"/>
      <c r="M186" s="9"/>
      <c r="N186" s="9"/>
      <c r="O186" s="9">
        <v>754.38</v>
      </c>
      <c r="P186" s="9"/>
      <c r="Q186" s="9"/>
      <c r="R186" s="6">
        <v>754.38</v>
      </c>
      <c r="S186" s="17">
        <v>45926</v>
      </c>
      <c r="T186" s="18">
        <f t="shared" si="5"/>
        <v>0</v>
      </c>
    </row>
    <row r="187" ht="24.75" customHeight="1" spans="1:20">
      <c r="A187" s="39">
        <v>45898</v>
      </c>
      <c r="B187" s="40" t="s">
        <v>274</v>
      </c>
      <c r="C187" s="2" t="s">
        <v>107</v>
      </c>
      <c r="D187" s="40" t="s">
        <v>175</v>
      </c>
      <c r="E187" s="5">
        <f t="shared" ref="E187:E226" si="6">SUM(F187:Q187)</f>
        <v>1406.04</v>
      </c>
      <c r="F187" s="9"/>
      <c r="G187" s="9"/>
      <c r="H187" s="9"/>
      <c r="I187" s="9">
        <v>1406.04</v>
      </c>
      <c r="J187" s="9"/>
      <c r="K187" s="9"/>
      <c r="L187" s="9"/>
      <c r="M187" s="9"/>
      <c r="N187" s="9"/>
      <c r="O187" s="9"/>
      <c r="P187" s="9"/>
      <c r="Q187" s="9"/>
      <c r="R187" s="6">
        <v>1406.04</v>
      </c>
      <c r="S187" s="17">
        <v>45903</v>
      </c>
      <c r="T187" s="18">
        <f t="shared" ref="T187:T225" si="7">E187-R187</f>
        <v>0</v>
      </c>
    </row>
    <row r="188" ht="27" customHeight="1" spans="1:20">
      <c r="A188" s="39">
        <v>45898</v>
      </c>
      <c r="B188" s="40" t="s">
        <v>275</v>
      </c>
      <c r="C188" s="2" t="s">
        <v>107</v>
      </c>
      <c r="D188" s="40" t="s">
        <v>175</v>
      </c>
      <c r="E188" s="5">
        <f t="shared" si="6"/>
        <v>1553.4</v>
      </c>
      <c r="F188" s="9"/>
      <c r="G188" s="9"/>
      <c r="H188" s="9"/>
      <c r="I188" s="9">
        <v>1553.4</v>
      </c>
      <c r="J188" s="9"/>
      <c r="K188" s="9"/>
      <c r="L188" s="9"/>
      <c r="M188" s="9"/>
      <c r="N188" s="9"/>
      <c r="O188" s="9"/>
      <c r="P188" s="9"/>
      <c r="Q188" s="9"/>
      <c r="R188" s="6">
        <v>1553.4</v>
      </c>
      <c r="S188" s="17">
        <v>45903</v>
      </c>
      <c r="T188" s="18">
        <f t="shared" si="7"/>
        <v>0</v>
      </c>
    </row>
    <row r="189" ht="22.5" customHeight="1" spans="1:20">
      <c r="A189" s="4">
        <v>45930</v>
      </c>
      <c r="B189" s="2"/>
      <c r="C189" s="2" t="s">
        <v>74</v>
      </c>
      <c r="D189" s="2" t="s">
        <v>75</v>
      </c>
      <c r="E189" s="5">
        <f t="shared" si="6"/>
        <v>5720.78</v>
      </c>
      <c r="F189" s="9"/>
      <c r="G189" s="9"/>
      <c r="H189" s="9"/>
      <c r="I189" s="9">
        <v>5720.78</v>
      </c>
      <c r="J189" s="9"/>
      <c r="K189" s="9"/>
      <c r="L189" s="9"/>
      <c r="M189" s="9"/>
      <c r="N189" s="9"/>
      <c r="O189" s="9"/>
      <c r="P189" s="9"/>
      <c r="Q189" s="9"/>
      <c r="R189" s="6">
        <v>5720.78</v>
      </c>
      <c r="S189" s="17">
        <v>45912</v>
      </c>
      <c r="T189" s="18">
        <f t="shared" si="7"/>
        <v>0</v>
      </c>
    </row>
    <row r="190" ht="13.5" customHeight="1" spans="1:20">
      <c r="A190" s="39">
        <v>45919</v>
      </c>
      <c r="B190" s="40" t="s">
        <v>276</v>
      </c>
      <c r="C190" s="2" t="s">
        <v>277</v>
      </c>
      <c r="D190" s="40" t="s">
        <v>70</v>
      </c>
      <c r="E190" s="5">
        <f t="shared" si="6"/>
        <v>1458</v>
      </c>
      <c r="F190" s="9">
        <v>1458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6">
        <v>1458</v>
      </c>
      <c r="S190" s="17">
        <v>45924</v>
      </c>
      <c r="T190" s="18">
        <f t="shared" si="7"/>
        <v>0</v>
      </c>
    </row>
    <row r="191" ht="34.5" customHeight="1" spans="1:20">
      <c r="A191" s="39">
        <v>45922</v>
      </c>
      <c r="B191" s="40" t="s">
        <v>94</v>
      </c>
      <c r="C191" s="40" t="s">
        <v>142</v>
      </c>
      <c r="D191" s="40" t="s">
        <v>143</v>
      </c>
      <c r="E191" s="5">
        <f t="shared" si="6"/>
        <v>190</v>
      </c>
      <c r="F191" s="9"/>
      <c r="G191" s="9"/>
      <c r="H191" s="9"/>
      <c r="I191" s="9">
        <v>190</v>
      </c>
      <c r="J191" s="9"/>
      <c r="K191" s="9"/>
      <c r="L191" s="9"/>
      <c r="M191" s="9"/>
      <c r="N191" s="9"/>
      <c r="O191" s="9"/>
      <c r="P191" s="9"/>
      <c r="Q191" s="9"/>
      <c r="R191" s="6">
        <v>190</v>
      </c>
      <c r="S191" s="17">
        <v>45924</v>
      </c>
      <c r="T191" s="18">
        <f t="shared" si="7"/>
        <v>0</v>
      </c>
    </row>
    <row r="192" ht="21" customHeight="1" spans="1:20">
      <c r="A192" s="39">
        <v>45923</v>
      </c>
      <c r="B192" s="40" t="s">
        <v>278</v>
      </c>
      <c r="C192" s="2" t="s">
        <v>203</v>
      </c>
      <c r="D192" s="40" t="s">
        <v>279</v>
      </c>
      <c r="E192" s="5">
        <f t="shared" si="6"/>
        <v>580</v>
      </c>
      <c r="F192" s="9"/>
      <c r="G192" s="9"/>
      <c r="H192" s="9"/>
      <c r="I192" s="9">
        <v>580</v>
      </c>
      <c r="J192" s="9"/>
      <c r="K192" s="9"/>
      <c r="L192" s="9"/>
      <c r="M192" s="9"/>
      <c r="N192" s="9"/>
      <c r="O192" s="9"/>
      <c r="P192" s="9"/>
      <c r="Q192" s="9"/>
      <c r="R192" s="6">
        <v>580</v>
      </c>
      <c r="S192" s="17">
        <v>45925</v>
      </c>
      <c r="T192" s="18">
        <f t="shared" si="7"/>
        <v>0</v>
      </c>
    </row>
    <row r="193" ht="19.5" customHeight="1" spans="1:20">
      <c r="A193" s="39">
        <v>45923</v>
      </c>
      <c r="B193" s="40" t="s">
        <v>280</v>
      </c>
      <c r="C193" s="2" t="s">
        <v>81</v>
      </c>
      <c r="D193" s="40" t="s">
        <v>281</v>
      </c>
      <c r="E193" s="5">
        <f t="shared" si="6"/>
        <v>540</v>
      </c>
      <c r="F193" s="9">
        <v>540</v>
      </c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6">
        <v>540</v>
      </c>
      <c r="S193" s="17">
        <v>45932</v>
      </c>
      <c r="T193" s="18">
        <f t="shared" si="7"/>
        <v>0</v>
      </c>
    </row>
    <row r="194" ht="33" customHeight="1" spans="1:20">
      <c r="A194" s="39">
        <v>45923</v>
      </c>
      <c r="B194" s="40" t="s">
        <v>282</v>
      </c>
      <c r="C194" s="40" t="s">
        <v>84</v>
      </c>
      <c r="D194" s="40" t="s">
        <v>163</v>
      </c>
      <c r="E194" s="5">
        <f t="shared" si="6"/>
        <v>808.5</v>
      </c>
      <c r="F194" s="9"/>
      <c r="G194" s="9"/>
      <c r="H194" s="9"/>
      <c r="I194" s="9">
        <v>808.5</v>
      </c>
      <c r="J194" s="9"/>
      <c r="K194" s="9"/>
      <c r="L194" s="9"/>
      <c r="M194" s="9"/>
      <c r="N194" s="9"/>
      <c r="O194" s="9"/>
      <c r="P194" s="9"/>
      <c r="Q194" s="9"/>
      <c r="R194" s="6">
        <v>808.5</v>
      </c>
      <c r="S194" s="17">
        <v>45926</v>
      </c>
      <c r="T194" s="18">
        <f t="shared" si="7"/>
        <v>0</v>
      </c>
    </row>
    <row r="195" ht="47.25" customHeight="1" spans="1:20">
      <c r="A195" s="4">
        <v>45923</v>
      </c>
      <c r="B195" s="2" t="s">
        <v>283</v>
      </c>
      <c r="C195" s="40" t="s">
        <v>84</v>
      </c>
      <c r="D195" s="28" t="s">
        <v>87</v>
      </c>
      <c r="E195" s="5">
        <f t="shared" si="6"/>
        <v>2767.99</v>
      </c>
      <c r="F195" s="9"/>
      <c r="G195" s="9"/>
      <c r="H195" s="9"/>
      <c r="I195" s="9">
        <v>2767.99</v>
      </c>
      <c r="J195" s="9"/>
      <c r="K195" s="9"/>
      <c r="L195" s="9"/>
      <c r="M195" s="9"/>
      <c r="N195" s="9"/>
      <c r="O195" s="9"/>
      <c r="P195" s="9"/>
      <c r="Q195" s="9"/>
      <c r="R195" s="6">
        <v>2767.99</v>
      </c>
      <c r="S195" s="17">
        <v>45926</v>
      </c>
      <c r="T195" s="18">
        <f t="shared" si="7"/>
        <v>0</v>
      </c>
    </row>
    <row r="196" ht="33" customHeight="1" spans="1:20">
      <c r="A196" s="39">
        <v>45923</v>
      </c>
      <c r="B196" s="40" t="s">
        <v>284</v>
      </c>
      <c r="C196" s="2" t="s">
        <v>203</v>
      </c>
      <c r="D196" s="40" t="s">
        <v>285</v>
      </c>
      <c r="E196" s="5">
        <f t="shared" si="6"/>
        <v>3500</v>
      </c>
      <c r="F196" s="9"/>
      <c r="G196" s="9"/>
      <c r="H196" s="9"/>
      <c r="I196" s="9">
        <v>3500</v>
      </c>
      <c r="J196" s="9"/>
      <c r="K196" s="9"/>
      <c r="L196" s="9"/>
      <c r="M196" s="9"/>
      <c r="N196" s="9"/>
      <c r="O196" s="9"/>
      <c r="P196" s="9"/>
      <c r="Q196" s="9"/>
      <c r="R196" s="6">
        <v>3500</v>
      </c>
      <c r="S196" s="17">
        <v>45926</v>
      </c>
      <c r="T196" s="18">
        <f t="shared" si="7"/>
        <v>0</v>
      </c>
    </row>
    <row r="197" ht="26.25" customHeight="1" spans="1:20">
      <c r="A197" s="39">
        <v>45923</v>
      </c>
      <c r="B197" s="40" t="s">
        <v>286</v>
      </c>
      <c r="C197" s="40" t="s">
        <v>95</v>
      </c>
      <c r="D197" s="40" t="s">
        <v>141</v>
      </c>
      <c r="E197" s="5">
        <f t="shared" si="6"/>
        <v>403.61</v>
      </c>
      <c r="F197" s="9"/>
      <c r="G197" s="9"/>
      <c r="H197" s="9"/>
      <c r="I197" s="9">
        <v>403.61</v>
      </c>
      <c r="J197" s="9"/>
      <c r="K197" s="9"/>
      <c r="L197" s="9"/>
      <c r="M197" s="9"/>
      <c r="N197" s="9"/>
      <c r="O197" s="9"/>
      <c r="P197" s="9"/>
      <c r="Q197" s="9"/>
      <c r="R197" s="6">
        <v>403.61</v>
      </c>
      <c r="S197" s="17">
        <v>45926</v>
      </c>
      <c r="T197" s="18">
        <f t="shared" si="7"/>
        <v>0</v>
      </c>
    </row>
    <row r="198" ht="37.5" customHeight="1" spans="1:20">
      <c r="A198" s="39">
        <v>45923</v>
      </c>
      <c r="B198" s="40" t="s">
        <v>287</v>
      </c>
      <c r="C198" s="40" t="s">
        <v>112</v>
      </c>
      <c r="D198" s="40" t="s">
        <v>198</v>
      </c>
      <c r="E198" s="5">
        <f t="shared" si="6"/>
        <v>2348.18</v>
      </c>
      <c r="F198" s="9"/>
      <c r="G198" s="9"/>
      <c r="H198" s="9"/>
      <c r="I198" s="9">
        <v>2348.18</v>
      </c>
      <c r="J198" s="9"/>
      <c r="K198" s="9"/>
      <c r="L198" s="9"/>
      <c r="M198" s="9"/>
      <c r="N198" s="9"/>
      <c r="O198" s="9"/>
      <c r="P198" s="9"/>
      <c r="Q198" s="9"/>
      <c r="R198" s="6">
        <v>2348.18</v>
      </c>
      <c r="S198" s="17">
        <v>45926</v>
      </c>
      <c r="T198" s="18">
        <f t="shared" si="7"/>
        <v>0</v>
      </c>
    </row>
    <row r="199" ht="21.75" customHeight="1" spans="1:20">
      <c r="A199" s="39">
        <v>45924</v>
      </c>
      <c r="B199" s="40" t="s">
        <v>288</v>
      </c>
      <c r="C199" s="40" t="s">
        <v>289</v>
      </c>
      <c r="D199" s="40" t="s">
        <v>290</v>
      </c>
      <c r="E199" s="5">
        <f t="shared" si="6"/>
        <v>650</v>
      </c>
      <c r="F199" s="9"/>
      <c r="G199" s="9"/>
      <c r="H199" s="9"/>
      <c r="I199" s="9">
        <v>650</v>
      </c>
      <c r="J199" s="9"/>
      <c r="K199" s="9"/>
      <c r="L199" s="9"/>
      <c r="M199" s="9"/>
      <c r="N199" s="9"/>
      <c r="O199" s="9"/>
      <c r="P199" s="9"/>
      <c r="Q199" s="9"/>
      <c r="R199" s="6">
        <v>650</v>
      </c>
      <c r="S199" s="17">
        <v>45926</v>
      </c>
      <c r="T199" s="18">
        <f t="shared" si="7"/>
        <v>0</v>
      </c>
    </row>
    <row r="200" ht="19.5" customHeight="1" spans="1:20">
      <c r="A200" s="39"/>
      <c r="B200" s="40"/>
      <c r="C200" s="40" t="s">
        <v>40</v>
      </c>
      <c r="D200" s="40"/>
      <c r="E200" s="5">
        <f t="shared" si="6"/>
        <v>1200</v>
      </c>
      <c r="F200" s="9"/>
      <c r="G200" s="9"/>
      <c r="H200" s="9"/>
      <c r="I200" s="9"/>
      <c r="J200" s="9">
        <v>1200</v>
      </c>
      <c r="K200" s="9"/>
      <c r="L200" s="9"/>
      <c r="M200" s="9"/>
      <c r="N200" s="9"/>
      <c r="O200" s="9"/>
      <c r="P200" s="9"/>
      <c r="Q200" s="9"/>
      <c r="R200" s="6">
        <v>1200</v>
      </c>
      <c r="S200" s="17"/>
      <c r="T200" s="18">
        <f t="shared" si="7"/>
        <v>0</v>
      </c>
    </row>
    <row r="201" ht="24.75" customHeight="1" spans="1:20">
      <c r="A201" s="39">
        <v>45933</v>
      </c>
      <c r="B201" s="39" t="s">
        <v>291</v>
      </c>
      <c r="C201" s="40" t="s">
        <v>292</v>
      </c>
      <c r="D201" s="40" t="s">
        <v>293</v>
      </c>
      <c r="E201" s="5">
        <f t="shared" si="6"/>
        <v>1000</v>
      </c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>
        <v>1000</v>
      </c>
      <c r="Q201" s="9"/>
      <c r="R201" s="6">
        <v>1000</v>
      </c>
      <c r="S201" s="17">
        <v>45960</v>
      </c>
      <c r="T201" s="18">
        <f t="shared" si="7"/>
        <v>0</v>
      </c>
    </row>
    <row r="202" ht="24" customHeight="1" spans="1:20">
      <c r="A202" s="39">
        <v>45938</v>
      </c>
      <c r="B202" s="40" t="s">
        <v>294</v>
      </c>
      <c r="C202" s="40" t="s">
        <v>107</v>
      </c>
      <c r="D202" s="40" t="s">
        <v>175</v>
      </c>
      <c r="E202" s="5">
        <f t="shared" si="6"/>
        <v>791.7</v>
      </c>
      <c r="F202" s="9"/>
      <c r="G202" s="9"/>
      <c r="H202" s="9"/>
      <c r="I202" s="9">
        <v>791.7</v>
      </c>
      <c r="J202" s="9"/>
      <c r="K202" s="9"/>
      <c r="L202" s="9"/>
      <c r="M202" s="9"/>
      <c r="N202" s="9"/>
      <c r="O202" s="9"/>
      <c r="P202" s="9"/>
      <c r="Q202" s="9"/>
      <c r="R202" s="6">
        <v>791.7</v>
      </c>
      <c r="S202" s="17">
        <v>45939</v>
      </c>
      <c r="T202" s="20">
        <f t="shared" si="7"/>
        <v>0</v>
      </c>
    </row>
    <row r="203" ht="17.25" customHeight="1" spans="1:20">
      <c r="A203" s="39">
        <v>45930</v>
      </c>
      <c r="B203" s="40"/>
      <c r="C203" s="40" t="s">
        <v>74</v>
      </c>
      <c r="D203" s="40" t="s">
        <v>75</v>
      </c>
      <c r="E203" s="5">
        <f t="shared" si="6"/>
        <v>5721.78</v>
      </c>
      <c r="F203" s="9"/>
      <c r="G203" s="9"/>
      <c r="H203" s="9"/>
      <c r="I203" s="9">
        <v>5721.78</v>
      </c>
      <c r="J203" s="9"/>
      <c r="K203" s="9"/>
      <c r="L203" s="9"/>
      <c r="M203" s="9"/>
      <c r="N203" s="9"/>
      <c r="O203" s="9"/>
      <c r="P203" s="9"/>
      <c r="Q203" s="9"/>
      <c r="R203" s="6">
        <v>5721.78</v>
      </c>
      <c r="S203" s="17">
        <v>45940</v>
      </c>
      <c r="T203" s="20">
        <f t="shared" si="7"/>
        <v>0</v>
      </c>
    </row>
    <row r="204" ht="17.25" customHeight="1" spans="1:20">
      <c r="A204" s="39">
        <v>45960</v>
      </c>
      <c r="B204" s="40" t="s">
        <v>295</v>
      </c>
      <c r="C204" s="40" t="s">
        <v>81</v>
      </c>
      <c r="D204" s="40" t="s">
        <v>296</v>
      </c>
      <c r="E204" s="5">
        <f t="shared" si="6"/>
        <v>280</v>
      </c>
      <c r="F204" s="9">
        <v>280</v>
      </c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6"/>
      <c r="S204" s="17" t="s">
        <v>297</v>
      </c>
      <c r="T204" s="20">
        <f t="shared" si="7"/>
        <v>280</v>
      </c>
    </row>
    <row r="205" ht="33.75" customHeight="1" spans="1:20">
      <c r="A205" s="39">
        <v>45939</v>
      </c>
      <c r="B205" s="40" t="s">
        <v>90</v>
      </c>
      <c r="C205" s="2" t="s">
        <v>298</v>
      </c>
      <c r="D205" s="40" t="s">
        <v>299</v>
      </c>
      <c r="E205" s="5">
        <f t="shared" si="6"/>
        <v>33864.6</v>
      </c>
      <c r="F205" s="9"/>
      <c r="G205" s="9"/>
      <c r="H205" s="9"/>
      <c r="I205" s="9">
        <v>33864.6</v>
      </c>
      <c r="J205" s="9"/>
      <c r="K205" s="9"/>
      <c r="L205" s="9"/>
      <c r="M205" s="9"/>
      <c r="N205" s="9"/>
      <c r="O205" s="9"/>
      <c r="P205" s="9"/>
      <c r="Q205" s="9"/>
      <c r="R205" s="6">
        <v>33864.6</v>
      </c>
      <c r="S205" s="17">
        <v>45960</v>
      </c>
      <c r="T205" s="20">
        <f t="shared" si="7"/>
        <v>0</v>
      </c>
    </row>
    <row r="206" ht="39" customHeight="1" spans="1:20">
      <c r="A206" s="24">
        <v>45939</v>
      </c>
      <c r="B206" s="15" t="s">
        <v>300</v>
      </c>
      <c r="C206" s="2" t="s">
        <v>298</v>
      </c>
      <c r="D206" s="2" t="s">
        <v>299</v>
      </c>
      <c r="E206" s="5">
        <f t="shared" si="6"/>
        <v>48174</v>
      </c>
      <c r="F206" s="9"/>
      <c r="G206" s="9"/>
      <c r="H206" s="9"/>
      <c r="I206" s="9">
        <v>48174</v>
      </c>
      <c r="J206" s="9"/>
      <c r="K206" s="9"/>
      <c r="L206" s="9"/>
      <c r="M206" s="9"/>
      <c r="N206" s="9"/>
      <c r="O206" s="9"/>
      <c r="P206" s="9"/>
      <c r="Q206" s="9"/>
      <c r="R206" s="6">
        <v>48174</v>
      </c>
      <c r="S206" s="17">
        <v>45960</v>
      </c>
      <c r="T206" s="20">
        <f t="shared" si="7"/>
        <v>0</v>
      </c>
    </row>
    <row r="207" ht="33" customHeight="1" spans="1:20">
      <c r="A207" s="39">
        <v>45933</v>
      </c>
      <c r="B207" s="40" t="s">
        <v>73</v>
      </c>
      <c r="C207" s="40" t="s">
        <v>88</v>
      </c>
      <c r="D207" s="40" t="s">
        <v>89</v>
      </c>
      <c r="E207" s="5">
        <f t="shared" si="6"/>
        <v>25756.03</v>
      </c>
      <c r="F207" s="9"/>
      <c r="G207" s="9"/>
      <c r="H207" s="9"/>
      <c r="I207" s="9"/>
      <c r="J207" s="9"/>
      <c r="K207" s="9">
        <v>25756.03</v>
      </c>
      <c r="L207" s="9"/>
      <c r="M207" s="9"/>
      <c r="N207" s="9"/>
      <c r="O207" s="9"/>
      <c r="P207" s="9"/>
      <c r="Q207" s="9"/>
      <c r="R207" s="6">
        <v>25756.03</v>
      </c>
      <c r="S207" s="17">
        <v>45939</v>
      </c>
      <c r="T207" s="20">
        <f t="shared" si="7"/>
        <v>0</v>
      </c>
    </row>
    <row r="208" ht="17.25" customHeight="1" spans="1:20">
      <c r="A208" s="39">
        <v>45958</v>
      </c>
      <c r="B208" s="40" t="s">
        <v>13</v>
      </c>
      <c r="C208" s="40" t="s">
        <v>91</v>
      </c>
      <c r="D208" s="40" t="s">
        <v>89</v>
      </c>
      <c r="E208" s="5">
        <f t="shared" si="6"/>
        <v>353040.68</v>
      </c>
      <c r="F208" s="9"/>
      <c r="G208" s="9"/>
      <c r="H208" s="9"/>
      <c r="I208" s="9"/>
      <c r="J208" s="9"/>
      <c r="K208" s="9">
        <v>353040.68</v>
      </c>
      <c r="L208" s="9"/>
      <c r="M208" s="9"/>
      <c r="N208" s="9"/>
      <c r="O208" s="9"/>
      <c r="P208" s="9"/>
      <c r="Q208" s="9"/>
      <c r="R208" s="6">
        <v>353040.68</v>
      </c>
      <c r="S208" s="17">
        <v>45960</v>
      </c>
      <c r="T208" s="20">
        <f t="shared" si="7"/>
        <v>0</v>
      </c>
    </row>
    <row r="209" ht="17.25" customHeight="1" spans="1:20">
      <c r="A209" s="39">
        <v>45958</v>
      </c>
      <c r="B209" s="40" t="s">
        <v>160</v>
      </c>
      <c r="C209" s="40" t="s">
        <v>33</v>
      </c>
      <c r="D209" s="40" t="s">
        <v>93</v>
      </c>
      <c r="E209" s="5">
        <f t="shared" si="6"/>
        <v>5435.15</v>
      </c>
      <c r="F209" s="9"/>
      <c r="G209" s="9"/>
      <c r="H209" s="9"/>
      <c r="I209" s="9"/>
      <c r="J209" s="9"/>
      <c r="K209" s="9"/>
      <c r="L209" s="9">
        <v>5435.15</v>
      </c>
      <c r="M209" s="9"/>
      <c r="N209" s="9"/>
      <c r="O209" s="9"/>
      <c r="P209" s="9"/>
      <c r="Q209" s="9"/>
      <c r="R209" s="6">
        <v>5435.15</v>
      </c>
      <c r="S209" s="17">
        <v>45960</v>
      </c>
      <c r="T209" s="20">
        <f t="shared" si="7"/>
        <v>0</v>
      </c>
    </row>
    <row r="210" ht="17.25" customHeight="1" spans="1:20">
      <c r="A210" s="39">
        <v>45958</v>
      </c>
      <c r="B210" s="40" t="s">
        <v>160</v>
      </c>
      <c r="C210" s="40" t="s">
        <v>33</v>
      </c>
      <c r="D210" s="40" t="s">
        <v>34</v>
      </c>
      <c r="E210" s="5">
        <f t="shared" si="6"/>
        <v>2123.4</v>
      </c>
      <c r="F210" s="9"/>
      <c r="G210" s="9"/>
      <c r="H210" s="9"/>
      <c r="I210" s="9"/>
      <c r="J210" s="9"/>
      <c r="K210" s="9"/>
      <c r="L210" s="9">
        <v>2123.4</v>
      </c>
      <c r="M210" s="9"/>
      <c r="N210" s="9"/>
      <c r="O210" s="9"/>
      <c r="P210" s="9"/>
      <c r="Q210" s="9"/>
      <c r="R210" s="6">
        <v>2123.4</v>
      </c>
      <c r="S210" s="17">
        <v>45960</v>
      </c>
      <c r="T210" s="20">
        <f t="shared" si="7"/>
        <v>0</v>
      </c>
    </row>
    <row r="211" ht="17.25" customHeight="1" spans="1:20">
      <c r="A211" s="39">
        <v>45944</v>
      </c>
      <c r="B211" s="40" t="s">
        <v>301</v>
      </c>
      <c r="C211" s="40" t="s">
        <v>99</v>
      </c>
      <c r="D211" s="40" t="s">
        <v>96</v>
      </c>
      <c r="E211" s="5">
        <f t="shared" si="6"/>
        <v>22216.28</v>
      </c>
      <c r="F211" s="9"/>
      <c r="G211" s="9"/>
      <c r="H211" s="9"/>
      <c r="I211" s="9"/>
      <c r="J211" s="9"/>
      <c r="K211" s="9"/>
      <c r="L211" s="9"/>
      <c r="M211" s="9">
        <v>22216.28</v>
      </c>
      <c r="N211" s="9"/>
      <c r="O211" s="9"/>
      <c r="P211" s="9"/>
      <c r="Q211" s="9"/>
      <c r="R211" s="6">
        <v>22216.28</v>
      </c>
      <c r="S211" s="17">
        <v>45946</v>
      </c>
      <c r="T211" s="20">
        <f t="shared" si="7"/>
        <v>0</v>
      </c>
    </row>
    <row r="212" ht="17.25" customHeight="1" spans="1:20">
      <c r="A212" s="39">
        <v>45947</v>
      </c>
      <c r="B212" s="40" t="s">
        <v>302</v>
      </c>
      <c r="C212" s="40" t="s">
        <v>95</v>
      </c>
      <c r="D212" s="40" t="s">
        <v>103</v>
      </c>
      <c r="E212" s="5">
        <f t="shared" si="6"/>
        <v>10258.08</v>
      </c>
      <c r="F212" s="9"/>
      <c r="G212" s="9"/>
      <c r="H212" s="9"/>
      <c r="I212" s="9"/>
      <c r="J212" s="9"/>
      <c r="K212" s="9"/>
      <c r="L212" s="9"/>
      <c r="M212" s="9">
        <v>10258.08</v>
      </c>
      <c r="N212" s="9"/>
      <c r="O212" s="9"/>
      <c r="P212" s="9"/>
      <c r="Q212" s="9"/>
      <c r="R212" s="6">
        <v>10258.08</v>
      </c>
      <c r="S212" s="17">
        <v>45952</v>
      </c>
      <c r="T212" s="20">
        <f t="shared" si="7"/>
        <v>0</v>
      </c>
    </row>
    <row r="213" ht="17.25" customHeight="1" spans="1:20">
      <c r="A213" s="39">
        <v>45947</v>
      </c>
      <c r="B213" s="40" t="s">
        <v>302</v>
      </c>
      <c r="C213" s="40" t="s">
        <v>95</v>
      </c>
      <c r="D213" s="40" t="s">
        <v>97</v>
      </c>
      <c r="E213" s="5">
        <f t="shared" si="6"/>
        <v>606.21</v>
      </c>
      <c r="F213" s="9"/>
      <c r="G213" s="9"/>
      <c r="H213" s="9"/>
      <c r="I213" s="9"/>
      <c r="J213" s="9"/>
      <c r="K213" s="9"/>
      <c r="L213" s="9"/>
      <c r="M213" s="9">
        <v>606.21</v>
      </c>
      <c r="N213" s="9"/>
      <c r="O213" s="9"/>
      <c r="P213" s="9"/>
      <c r="Q213" s="9"/>
      <c r="R213" s="6">
        <v>606.21</v>
      </c>
      <c r="S213" s="17">
        <v>45952</v>
      </c>
      <c r="T213" s="20">
        <f t="shared" si="7"/>
        <v>0</v>
      </c>
    </row>
    <row r="214" ht="17.25" customHeight="1" spans="1:20">
      <c r="A214" s="39">
        <v>45950</v>
      </c>
      <c r="B214" s="40" t="s">
        <v>303</v>
      </c>
      <c r="C214" s="40" t="s">
        <v>189</v>
      </c>
      <c r="D214" s="40" t="s">
        <v>39</v>
      </c>
      <c r="E214" s="5">
        <f t="shared" si="6"/>
        <v>754.38</v>
      </c>
      <c r="F214" s="9"/>
      <c r="G214" s="9"/>
      <c r="H214" s="9"/>
      <c r="I214" s="9"/>
      <c r="J214" s="9"/>
      <c r="K214" s="9"/>
      <c r="L214" s="9"/>
      <c r="M214" s="9"/>
      <c r="N214" s="9"/>
      <c r="O214" s="9">
        <v>754.38</v>
      </c>
      <c r="P214" s="9"/>
      <c r="Q214" s="9"/>
      <c r="R214" s="6">
        <v>754.38</v>
      </c>
      <c r="S214" s="17">
        <v>45952</v>
      </c>
      <c r="T214" s="20">
        <f t="shared" si="7"/>
        <v>0</v>
      </c>
    </row>
    <row r="215" ht="17.25" customHeight="1" spans="1:20">
      <c r="A215" s="39">
        <v>45950</v>
      </c>
      <c r="B215" s="40" t="s">
        <v>304</v>
      </c>
      <c r="C215" s="40" t="s">
        <v>33</v>
      </c>
      <c r="D215" s="40" t="s">
        <v>191</v>
      </c>
      <c r="E215" s="5">
        <f t="shared" si="6"/>
        <v>653.94</v>
      </c>
      <c r="F215" s="9"/>
      <c r="G215" s="9"/>
      <c r="H215" s="9"/>
      <c r="I215" s="9"/>
      <c r="J215" s="9"/>
      <c r="K215" s="9"/>
      <c r="L215" s="9"/>
      <c r="M215" s="9"/>
      <c r="N215" s="9"/>
      <c r="O215" s="9">
        <v>653.94</v>
      </c>
      <c r="P215" s="9"/>
      <c r="Q215" s="9"/>
      <c r="R215" s="6">
        <v>653.94</v>
      </c>
      <c r="S215" s="17">
        <v>45952</v>
      </c>
      <c r="T215" s="20">
        <f t="shared" si="7"/>
        <v>0</v>
      </c>
    </row>
    <row r="216" ht="17.25" customHeight="1" spans="1:20">
      <c r="A216" s="39">
        <v>45958</v>
      </c>
      <c r="B216" s="40" t="s">
        <v>305</v>
      </c>
      <c r="C216" s="40" t="s">
        <v>81</v>
      </c>
      <c r="D216" s="40" t="s">
        <v>152</v>
      </c>
      <c r="E216" s="5">
        <f t="shared" si="6"/>
        <v>64</v>
      </c>
      <c r="F216" s="9">
        <v>64</v>
      </c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6">
        <v>64</v>
      </c>
      <c r="S216" s="17">
        <v>45961</v>
      </c>
      <c r="T216" s="20">
        <f t="shared" si="7"/>
        <v>0</v>
      </c>
    </row>
    <row r="217" ht="26.25" customHeight="1" spans="1:20">
      <c r="A217" s="39">
        <v>45946</v>
      </c>
      <c r="B217" s="40" t="s">
        <v>196</v>
      </c>
      <c r="C217" s="40" t="s">
        <v>142</v>
      </c>
      <c r="D217" s="40" t="s">
        <v>143</v>
      </c>
      <c r="E217" s="5">
        <f t="shared" si="6"/>
        <v>190</v>
      </c>
      <c r="F217" s="9"/>
      <c r="G217" s="9"/>
      <c r="H217" s="9"/>
      <c r="I217" s="9">
        <v>190</v>
      </c>
      <c r="J217" s="9"/>
      <c r="K217" s="9"/>
      <c r="L217" s="9"/>
      <c r="M217" s="9"/>
      <c r="N217" s="9"/>
      <c r="O217" s="9"/>
      <c r="P217" s="9"/>
      <c r="Q217" s="9"/>
      <c r="R217" s="6">
        <v>190</v>
      </c>
      <c r="S217" s="17">
        <v>45951</v>
      </c>
      <c r="T217" s="20">
        <f t="shared" si="7"/>
        <v>0</v>
      </c>
    </row>
    <row r="218" ht="17.25" customHeight="1" spans="1:20">
      <c r="A218" s="39"/>
      <c r="B218" s="40"/>
      <c r="C218" s="40" t="s">
        <v>40</v>
      </c>
      <c r="D218" s="40"/>
      <c r="E218" s="5">
        <f t="shared" si="6"/>
        <v>4800</v>
      </c>
      <c r="F218" s="9"/>
      <c r="G218" s="9"/>
      <c r="H218" s="9"/>
      <c r="I218" s="9"/>
      <c r="J218" s="9">
        <v>4800</v>
      </c>
      <c r="K218" s="9"/>
      <c r="L218" s="9"/>
      <c r="M218" s="9"/>
      <c r="N218" s="9"/>
      <c r="O218" s="9"/>
      <c r="P218" s="9"/>
      <c r="Q218" s="9"/>
      <c r="R218" s="6">
        <v>4800</v>
      </c>
      <c r="S218" s="17"/>
      <c r="T218" s="20">
        <f t="shared" si="7"/>
        <v>0</v>
      </c>
    </row>
    <row r="219" ht="17.25" customHeight="1" spans="1:20">
      <c r="A219" s="39"/>
      <c r="B219" s="40"/>
      <c r="C219" s="40" t="s">
        <v>306</v>
      </c>
      <c r="D219" s="40"/>
      <c r="E219" s="5">
        <f t="shared" si="6"/>
        <v>349161.12</v>
      </c>
      <c r="F219" s="9"/>
      <c r="G219" s="9"/>
      <c r="H219" s="9">
        <v>349161.12</v>
      </c>
      <c r="I219" s="9"/>
      <c r="J219" s="9"/>
      <c r="K219" s="9"/>
      <c r="L219" s="9"/>
      <c r="M219" s="9"/>
      <c r="N219" s="9"/>
      <c r="O219" s="9"/>
      <c r="P219" s="9"/>
      <c r="Q219" s="9"/>
      <c r="R219" s="6">
        <v>349161.12</v>
      </c>
      <c r="S219" s="17"/>
      <c r="T219" s="20">
        <f t="shared" si="7"/>
        <v>0</v>
      </c>
    </row>
    <row r="220" ht="17.25" customHeight="1" spans="1:20">
      <c r="A220" s="39"/>
      <c r="B220" s="40"/>
      <c r="C220" s="40"/>
      <c r="D220" s="40"/>
      <c r="E220" s="5">
        <f t="shared" si="6"/>
        <v>0</v>
      </c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6"/>
      <c r="S220" s="17"/>
      <c r="T220" s="20">
        <f t="shared" si="7"/>
        <v>0</v>
      </c>
    </row>
    <row r="221" ht="17.25" customHeight="1" spans="1:20">
      <c r="A221" s="39"/>
      <c r="B221" s="40"/>
      <c r="C221" s="40"/>
      <c r="D221" s="40"/>
      <c r="E221" s="5">
        <f t="shared" si="6"/>
        <v>0</v>
      </c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6"/>
      <c r="S221" s="17"/>
      <c r="T221" s="20">
        <f t="shared" si="7"/>
        <v>0</v>
      </c>
    </row>
    <row r="222" ht="17.25" customHeight="1" spans="1:20">
      <c r="A222" s="39"/>
      <c r="B222" s="40"/>
      <c r="C222" s="40"/>
      <c r="D222" s="40"/>
      <c r="E222" s="5">
        <f t="shared" si="6"/>
        <v>0</v>
      </c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6"/>
      <c r="S222" s="17"/>
      <c r="T222" s="20">
        <f t="shared" si="7"/>
        <v>0</v>
      </c>
    </row>
    <row r="223" ht="17.25" customHeight="1" spans="1:20">
      <c r="A223" s="39"/>
      <c r="B223" s="40"/>
      <c r="C223" s="40"/>
      <c r="D223" s="40"/>
      <c r="E223" s="5">
        <f t="shared" si="6"/>
        <v>0</v>
      </c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6"/>
      <c r="S223" s="17"/>
      <c r="T223" s="20">
        <f t="shared" si="7"/>
        <v>0</v>
      </c>
    </row>
    <row r="224" ht="17.25" customHeight="1" spans="1:20">
      <c r="A224" s="39"/>
      <c r="B224" s="40"/>
      <c r="C224" s="40"/>
      <c r="D224" s="40"/>
      <c r="E224" s="5">
        <f t="shared" si="6"/>
        <v>0</v>
      </c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6"/>
      <c r="S224" s="17"/>
      <c r="T224" s="20">
        <f t="shared" si="7"/>
        <v>0</v>
      </c>
    </row>
    <row r="225" ht="16.5" customHeight="1" spans="1:20">
      <c r="A225" s="39"/>
      <c r="B225" s="40"/>
      <c r="C225" s="40"/>
      <c r="D225" s="40"/>
      <c r="E225" s="5">
        <f t="shared" si="6"/>
        <v>0</v>
      </c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6"/>
      <c r="S225" s="17"/>
      <c r="T225" s="20">
        <f t="shared" si="7"/>
        <v>0</v>
      </c>
    </row>
    <row r="226" spans="1:20">
      <c r="A226" s="4" t="s">
        <v>307</v>
      </c>
      <c r="B226" s="2"/>
      <c r="C226" s="2"/>
      <c r="D226" s="2"/>
      <c r="E226" s="5">
        <f t="shared" si="6"/>
        <v>4698420.65</v>
      </c>
      <c r="F226" s="5">
        <f t="shared" ref="F226:R226" si="8">SUM(F5:F225)</f>
        <v>428517.16</v>
      </c>
      <c r="G226" s="5">
        <f t="shared" si="8"/>
        <v>0</v>
      </c>
      <c r="H226" s="5">
        <f t="shared" si="8"/>
        <v>349161.12</v>
      </c>
      <c r="I226" s="5">
        <f t="shared" si="8"/>
        <v>410862.3</v>
      </c>
      <c r="J226" s="5">
        <f t="shared" si="8"/>
        <v>33020</v>
      </c>
      <c r="K226" s="5">
        <f t="shared" si="8"/>
        <v>3127443.21</v>
      </c>
      <c r="L226" s="5">
        <f t="shared" si="8"/>
        <v>59924.21</v>
      </c>
      <c r="M226" s="5">
        <f t="shared" si="8"/>
        <v>280521.67</v>
      </c>
      <c r="N226" s="5">
        <f t="shared" si="8"/>
        <v>0</v>
      </c>
      <c r="O226" s="5">
        <f t="shared" si="8"/>
        <v>6588.54</v>
      </c>
      <c r="P226" s="5">
        <f t="shared" si="8"/>
        <v>2200</v>
      </c>
      <c r="Q226" s="5">
        <f t="shared" si="8"/>
        <v>182.44</v>
      </c>
      <c r="R226" s="5">
        <f t="shared" si="8"/>
        <v>4698140.65</v>
      </c>
      <c r="S226" s="5"/>
      <c r="T226" s="5">
        <f>SUM(T5:T225)</f>
        <v>280</v>
      </c>
    </row>
    <row r="227" spans="5:14">
      <c r="E227" s="43">
        <f>SUM(E5:E225)</f>
        <v>4698420.65</v>
      </c>
      <c r="N227" s="44"/>
    </row>
    <row r="228" spans="13:20">
      <c r="M228" s="43"/>
      <c r="N228" s="45"/>
      <c r="R228" s="43"/>
      <c r="T228" s="43"/>
    </row>
    <row r="229" spans="6:18">
      <c r="F229" s="43"/>
      <c r="R229" s="43">
        <f>R226+Q21</f>
        <v>4698140.65</v>
      </c>
    </row>
    <row r="230" spans="8:11">
      <c r="H230" s="43">
        <f>F226+I226+J226+Q226</f>
        <v>872581.9</v>
      </c>
      <c r="K230" s="43"/>
    </row>
    <row r="231" spans="6:17"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</row>
  </sheetData>
  <autoFilter xmlns:etc="http://www.wps.cn/officeDocument/2017/etCustomData" ref="C1:C231" etc:filterBottomFollowUsedRange="0">
    <extLst/>
  </autoFilter>
  <mergeCells count="9">
    <mergeCell ref="A1:Q1"/>
    <mergeCell ref="F2:Q2"/>
    <mergeCell ref="A2:A3"/>
    <mergeCell ref="B2:B3"/>
    <mergeCell ref="C2:C3"/>
    <mergeCell ref="D2:D3"/>
    <mergeCell ref="E2:E3"/>
    <mergeCell ref="T1:T3"/>
    <mergeCell ref="R1:S2"/>
  </mergeCells>
  <pageMargins left="0.708661417322835" right="0.708661417322835" top="0.748031496062992" bottom="0.748031496062992" header="0.31496062992126" footer="0.31496062992126"/>
  <pageSetup paperSize="9" scale="65" fitToHeight="3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Зобов'язання Гімназія №1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2006-09-28T05:33:00Z</dcterms:created>
  <dcterms:modified xsi:type="dcterms:W3CDTF">2025-12-09T15:05:34Z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653664C563D742669E7E70DD835A1429_12</vt:lpwstr>
  </property>
  <property fmtid="{D5CDD505-2E9C-101B-9397-08002B2CF9AE}" pid="3" name="KSOProductBuildVer">
    <vt:lpwstr>1049-12.2.0.23155</vt:lpwstr>
  </property>
</Properties>
</file>